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 activeTab="5"/>
  </bookViews>
  <sheets>
    <sheet name="SAŽETAK-KN" sheetId="8" r:id="rId1"/>
    <sheet name="SAŽETAK-EUR" sheetId="1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  <sheet name="List2" sheetId="2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8" l="1"/>
  <c r="I11" i="8"/>
  <c r="F69" i="3"/>
  <c r="G8" i="1"/>
  <c r="H23" i="3" l="1"/>
  <c r="H20" i="3"/>
  <c r="G11" i="3"/>
  <c r="G16" i="3"/>
  <c r="G18" i="3"/>
  <c r="G23" i="3"/>
  <c r="G20" i="3"/>
  <c r="F31" i="3"/>
  <c r="E31" i="3"/>
  <c r="F23" i="3"/>
  <c r="F20" i="3"/>
  <c r="F11" i="3"/>
  <c r="E43" i="3"/>
  <c r="E37" i="3"/>
  <c r="G54" i="3"/>
  <c r="G43" i="3" l="1"/>
  <c r="G37" i="3"/>
  <c r="F11" i="7" l="1"/>
  <c r="E21" i="7" l="1"/>
  <c r="E20" i="7" s="1"/>
  <c r="E11" i="7"/>
  <c r="E10" i="7" s="1"/>
  <c r="E9" i="7" s="1"/>
</calcChain>
</file>

<file path=xl/sharedStrings.xml><?xml version="1.0" encoding="utf-8"?>
<sst xmlns="http://schemas.openxmlformats.org/spreadsheetml/2006/main" count="445" uniqueCount="190">
  <si>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</si>
  <si>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</si>
  <si>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</si>
  <si>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</si>
  <si>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</si>
  <si>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</si>
  <si>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</si>
  <si>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</si>
  <si>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</si>
  <si>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</si>
  <si>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</si>
  <si>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</si>
  <si>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</si>
  <si>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</si>
  <si>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</si>
  <si>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</si>
  <si>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</si>
  <si>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</si>
  <si>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</si>
  <si>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</si>
  <si>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</si>
  <si>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</si>
  <si>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</si>
  <si>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</si>
  <si>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</si>
  <si>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</si>
  <si>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</si>
  <si>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</si>
  <si>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</si>
  <si>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</si>
  <si>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</si>
  <si>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</si>
  <si>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</si>
  <si>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</si>
  <si>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</si>
  <si>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</si>
  <si>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</si>
  <si>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</si>
  <si>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</si>
  <si>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</si>
  <si>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</si>
  <si>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</si>
  <si>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</si>
  <si>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</si>
  <si>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</si>
  <si>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</si>
  <si>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</si>
  <si>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</si>
  <si>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</si>
  <si>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</si>
  <si>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</si>
  <si>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</si>
  <si>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</si>
  <si>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</si>
  <si>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</si>
  <si>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</si>
  <si>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</si>
  <si>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</si>
  <si>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</si>
  <si>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FINANCIJSKI PLAN ŠKOLE ZA TURIZAM, UGOSTITELJSTVO I TRGOVINU PULA 
ZA 2023. I PROJEKCIJA ZA 2024. I 2025. GODINU</t>
  </si>
  <si>
    <t>FINANCIJSKI PLAN ŠKOLE ZA TURIZAM, UGOSTITELJSTVO I TRGOVINU PULA
ZA 2023. I PROJEKCIJA ZA 2024. I 2025. GODINU</t>
  </si>
  <si>
    <t>NAZIV PROGRAMA: Redovna djelatnost srednjih škola - minimalni standard</t>
  </si>
  <si>
    <t>A220101</t>
  </si>
  <si>
    <t>Izvor financiranja  11</t>
  </si>
  <si>
    <t xml:space="preserve">Financijski rashodi </t>
  </si>
  <si>
    <t xml:space="preserve">NAZIV AKTIVNOSTI: Materijalni rashodi SŠ po kriterijima </t>
  </si>
  <si>
    <t>A220102</t>
  </si>
  <si>
    <t>NAZIV AKTIVNOSTI: Materijalni rashodi SŠ po stvarnom trošku</t>
  </si>
  <si>
    <t>A220103</t>
  </si>
  <si>
    <t>NAZIV AKTIVNOSTI: Materijalni rashodi SŠ - drugi izvori</t>
  </si>
  <si>
    <t>Izvor financiranja  72</t>
  </si>
  <si>
    <t>A220104</t>
  </si>
  <si>
    <t>NAZIV AKTIVNOSTI: Plaće i drugi rashodi za zaposlene SŠ</t>
  </si>
  <si>
    <t>Izvor financiranja 51</t>
  </si>
  <si>
    <t>NAZIV PROGRAMA: Programi obrazovanja iznad standarda</t>
  </si>
  <si>
    <t>A230102</t>
  </si>
  <si>
    <t>NAZIV AKTIVNOSTI: Županijska natjecanja</t>
  </si>
  <si>
    <t>A230104</t>
  </si>
  <si>
    <t xml:space="preserve">NAZIV AKTIVNOSTI: Pomoćnici u nastavi </t>
  </si>
  <si>
    <t>A230147</t>
  </si>
  <si>
    <t>NAZIV AKTIVNOSTI: Pripravnik</t>
  </si>
  <si>
    <t>Izvor financiranja 53</t>
  </si>
  <si>
    <t>A230168</t>
  </si>
  <si>
    <t>NAZIV AKTIVNOSTI: EU projekti kod proračunskih korisnika Erasmus</t>
  </si>
  <si>
    <t>A230184</t>
  </si>
  <si>
    <t>NAZIV AKTIVNOSTI: Zavičajna nastava</t>
  </si>
  <si>
    <t>A230199</t>
  </si>
  <si>
    <t>NAZIV AKTIVNOSTI: Školska shema</t>
  </si>
  <si>
    <t>NAZIV AKTIVNOSTI: Provedba kurikuluma</t>
  </si>
  <si>
    <t>NAZIV PROGRAMA: Investicijsko održavanje srednjih škola</t>
  </si>
  <si>
    <t>A240201</t>
  </si>
  <si>
    <t>NAZIV AKTIVNOSTI: Investicijsko održavanje srednjih škola - minimalni standard</t>
  </si>
  <si>
    <t>NAZIV PROGRAMA: Opremanje u srednjim školama</t>
  </si>
  <si>
    <t>K240601</t>
  </si>
  <si>
    <t>NAZIV AKTIVNOSTI: Školski namještaj i oprema</t>
  </si>
  <si>
    <t>K240602</t>
  </si>
  <si>
    <t>NAZIV AKTIVNOSTI: Opremanje biblioteke</t>
  </si>
  <si>
    <t>Izvor financiranja 11</t>
  </si>
  <si>
    <t>NAZIV PROGRAMA: KLIK - ERDF</t>
  </si>
  <si>
    <t>T910201</t>
  </si>
  <si>
    <t>NAZIV AKTIVNOSTI: Provedba projekta KLIK - ERDF</t>
  </si>
  <si>
    <t>Pomoći dane u inozemstvo i unutar opće države</t>
  </si>
  <si>
    <t>Subvencije</t>
  </si>
  <si>
    <t>T910501</t>
  </si>
  <si>
    <t>NAZIV PROGRAMA: KLIK - ESF</t>
  </si>
  <si>
    <t>NAZIV AKTIVNOSTI: Provedba projekta KLIK - ESF</t>
  </si>
  <si>
    <t>NAZIV PROGRAMA: MOZAIK 4</t>
  </si>
  <si>
    <t>T910801</t>
  </si>
  <si>
    <t>NAZIV AKTIVNOSTI: Pomoćnici u nastavi - MOZAIK 4</t>
  </si>
  <si>
    <t>Sveukupno rashodi tekuće godine</t>
  </si>
  <si>
    <t>Pokriveni manjak</t>
  </si>
  <si>
    <t>Korišteni višak</t>
  </si>
  <si>
    <t>09 Obrazovanje</t>
  </si>
  <si>
    <t>092 Srednjoškolsko obrazovanje</t>
  </si>
  <si>
    <t>0922 Više srednjoškolsko obrazovanje</t>
  </si>
  <si>
    <t>Financijski rashodi</t>
  </si>
  <si>
    <t>Tekuće pomoći proračunskim korisnicima dr.proračuna</t>
  </si>
  <si>
    <t>Ostale naknade građanima i kućanstvima iz proračuna</t>
  </si>
  <si>
    <t>Prihodi od imovine</t>
  </si>
  <si>
    <t>Prihodi od administrativnih pristojbi i po posebnim propisima</t>
  </si>
  <si>
    <t>Prihodi od prodaje robe i pruženih usluga</t>
  </si>
  <si>
    <t>Donacije</t>
  </si>
  <si>
    <t>Ostali prihodi</t>
  </si>
  <si>
    <t>Prihodi od prodaje ili zamjene nefinancijske imovine</t>
  </si>
  <si>
    <t>A230101</t>
  </si>
  <si>
    <t>NAZIV AKTIVNOSTI: Materijalni rashodi iznad standarda</t>
  </si>
  <si>
    <t>Izvor financiranja  58</t>
  </si>
  <si>
    <t>NAZIV AKTIVNOSTI: Školsko športsko natjecanje</t>
  </si>
  <si>
    <t>A230176</t>
  </si>
  <si>
    <t>NAZIV AKTIVNOSTI: Državno natjecanje</t>
  </si>
  <si>
    <t>Izvor financiranja  53</t>
  </si>
  <si>
    <t>A240604</t>
  </si>
  <si>
    <t>NAZIV AKTIVNOSTI: Opremanje kabineta</t>
  </si>
  <si>
    <t>Izvor financiranja  55</t>
  </si>
  <si>
    <t>Ostali rashodi</t>
  </si>
  <si>
    <t>Izvor financiranja  48</t>
  </si>
  <si>
    <t>Decentralizirana sredstva za SŠ 48007</t>
  </si>
  <si>
    <t>Izvor financiranja  32</t>
  </si>
  <si>
    <t>Vlastiti prihodi SŠ 32400</t>
  </si>
  <si>
    <t>Prihodi za posebne namjene za SŠ 47400</t>
  </si>
  <si>
    <t>Izvor financiranja  62</t>
  </si>
  <si>
    <t>Donacije za SŠ 62400</t>
  </si>
  <si>
    <t>Izvor financiranja 72</t>
  </si>
  <si>
    <t>Prihodi od prodaje imovine za SŠ 72400</t>
  </si>
  <si>
    <t>Ministarstvo znanosti i obrazovanja za proračunske korisnike 53082</t>
  </si>
  <si>
    <t>Nenemjenski prihodi i primici 11001</t>
  </si>
  <si>
    <t>Ostale institucije za SŠ 58400</t>
  </si>
  <si>
    <t>Izvor financiranja 58</t>
  </si>
  <si>
    <t>Agencija za mobilnost i programe EU za proračunske korisnike 53083</t>
  </si>
  <si>
    <t>Agencija za strukovno obrazovanje 53081</t>
  </si>
  <si>
    <t>Nenamjenski  prihodi i primici 11001</t>
  </si>
  <si>
    <t>Ministarstvo poljoprivrede za proračunske korisnke 53060</t>
  </si>
  <si>
    <t>Ministarstvo znanosti i obrazovanja za proračunske korisnke 53082</t>
  </si>
  <si>
    <t>Nenamjenski prihodi i primici 48007</t>
  </si>
  <si>
    <t>Izvor financiranja 32</t>
  </si>
  <si>
    <t>Nenamjenski prihodi i primici 11001</t>
  </si>
  <si>
    <t>Grad Pula za proračunske korisnike 55359</t>
  </si>
  <si>
    <t>Strukturni fondovi EU 51100</t>
  </si>
  <si>
    <t>Europski socijalni fond - KLIK-ŠTUT Pula 51201</t>
  </si>
  <si>
    <t>Europski fond za regionalni razvoj (EFRR)-PK 51300</t>
  </si>
  <si>
    <t>NAZIV PROGRAMA: MOZAIK 5</t>
  </si>
  <si>
    <t>T921101</t>
  </si>
  <si>
    <t>NAZIV AKTIVNOSTI: Provedba projekta - MOZAIK 5</t>
  </si>
  <si>
    <t>Europska unija</t>
  </si>
  <si>
    <t>Ministarstva i državne ustanove za proračunske korisnike</t>
  </si>
  <si>
    <t>SREDNJOŠKOLSKE USTANOVE</t>
  </si>
  <si>
    <t>Funkcija 0921</t>
  </si>
  <si>
    <t>Funkcija 0950</t>
  </si>
  <si>
    <t>Funcija 0950</t>
  </si>
  <si>
    <t>A230135</t>
  </si>
  <si>
    <t>Funkcija 0912</t>
  </si>
  <si>
    <t>Funkcija 0960</t>
  </si>
  <si>
    <t>Funkcija 0980</t>
  </si>
  <si>
    <t>Nenamjenski prihodi i primici</t>
  </si>
  <si>
    <t>Vlastiti prihodi proračunskih korisnika</t>
  </si>
  <si>
    <t>Decentralizirana sredstva</t>
  </si>
  <si>
    <t>Donacije za proračunske korisnike</t>
  </si>
  <si>
    <t>Prihodi od prodaje imovine za proračunske korisnike</t>
  </si>
  <si>
    <t>Prihodi za posebne namjene</t>
  </si>
  <si>
    <t>SVEUKUPNO:</t>
  </si>
  <si>
    <t>Ostale institucije za proračunske korisnike</t>
  </si>
  <si>
    <t>Prihodi za posebne namjene za SŠ</t>
  </si>
  <si>
    <t>Gradovi i općine za proračunske korisnike</t>
  </si>
  <si>
    <t>Predsjednica Školskog odbora:</t>
  </si>
  <si>
    <t>Vesna Pavletić</t>
  </si>
  <si>
    <t>KN</t>
  </si>
  <si>
    <t>EUR</t>
  </si>
  <si>
    <t>KLASA: 007-04/22-02/14</t>
  </si>
  <si>
    <t>URBROJ: 2168-21-22-6</t>
  </si>
  <si>
    <t>Pula, 21.12.2022.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</si>
</sst>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3" fontId="6" fillId="4" borderId="4" xfId="0" applyNumberFormat="1" applyFont="1" applyFill="1" applyBorder="1" applyAlignment="1" applyProtection="1">
      <alignment vertical="center" wrapText="1"/>
    </xf>
    <xf numFmtId="3" fontId="6" fillId="4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3" fontId="26" fillId="2" borderId="4" xfId="0" applyNumberFormat="1" applyFont="1" applyFill="1" applyBorder="1" applyAlignment="1">
      <alignment horizontal="right"/>
    </xf>
    <xf numFmtId="0" fontId="27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3" fontId="28" fillId="2" borderId="3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7" fillId="0" borderId="0" xfId="0" applyNumberFormat="1" applyFont="1"/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25" workbookViewId="0">
      <selection activeCell="A37" sqref="A37:C39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26"/>
      <c r="J3" s="126"/>
    </row>
    <row r="4" spans="1:10" ht="17.399999999999999" x14ac:dyDescent="0.3">
      <c r="A4" s="29"/>
      <c r="B4" s="29"/>
      <c r="C4" s="29"/>
      <c r="D4" s="29"/>
      <c r="E4" s="29"/>
      <c r="F4" s="29"/>
      <c r="G4" s="29"/>
      <c r="H4" s="29"/>
      <c r="I4" s="6"/>
      <c r="J4" s="6"/>
    </row>
    <row r="5" spans="1:10" ht="18" customHeight="1" x14ac:dyDescent="0.3">
      <c r="A5" s="115" t="s">
        <v>42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47" t="s">
        <v>185</v>
      </c>
    </row>
    <row r="7" spans="1:10" ht="26.4" x14ac:dyDescent="0.3">
      <c r="A7" s="35"/>
      <c r="B7" s="36"/>
      <c r="C7" s="36"/>
      <c r="D7" s="37"/>
      <c r="E7" s="38"/>
      <c r="F7" s="4" t="s">
        <v>44</v>
      </c>
      <c r="G7" s="4" t="s">
        <v>45</v>
      </c>
      <c r="H7" s="4" t="s">
        <v>49</v>
      </c>
      <c r="I7" s="4" t="s">
        <v>50</v>
      </c>
      <c r="J7" s="4" t="s">
        <v>51</v>
      </c>
    </row>
    <row r="8" spans="1:10" x14ac:dyDescent="0.3">
      <c r="A8" s="127" t="s">
        <v>0</v>
      </c>
      <c r="B8" s="114"/>
      <c r="C8" s="114"/>
      <c r="D8" s="114"/>
      <c r="E8" s="128"/>
      <c r="F8" s="39">
        <v>22160967</v>
      </c>
      <c r="G8" s="39">
        <v>50203581</v>
      </c>
      <c r="H8" s="39">
        <v>76850257</v>
      </c>
      <c r="I8" s="39">
        <v>22267205</v>
      </c>
      <c r="J8" s="39">
        <v>22267205</v>
      </c>
    </row>
    <row r="9" spans="1:10" x14ac:dyDescent="0.3">
      <c r="A9" s="125" t="s">
        <v>1</v>
      </c>
      <c r="B9" s="124"/>
      <c r="C9" s="124"/>
      <c r="D9" s="124"/>
      <c r="E9" s="129"/>
      <c r="F9" s="40">
        <v>22158846</v>
      </c>
      <c r="G9" s="40">
        <v>50202381</v>
      </c>
      <c r="H9" s="40">
        <v>76849057</v>
      </c>
      <c r="I9" s="40">
        <v>22266005</v>
      </c>
      <c r="J9" s="40">
        <v>22266005</v>
      </c>
    </row>
    <row r="10" spans="1:10" x14ac:dyDescent="0.3">
      <c r="A10" s="130" t="s">
        <v>2</v>
      </c>
      <c r="B10" s="129"/>
      <c r="C10" s="129"/>
      <c r="D10" s="129"/>
      <c r="E10" s="129"/>
      <c r="F10" s="40">
        <v>2120</v>
      </c>
      <c r="G10" s="40">
        <v>1200</v>
      </c>
      <c r="H10" s="40">
        <v>1200</v>
      </c>
      <c r="I10" s="40">
        <v>1200</v>
      </c>
      <c r="J10" s="40">
        <v>1200</v>
      </c>
    </row>
    <row r="11" spans="1:10" x14ac:dyDescent="0.3">
      <c r="A11" s="48" t="s">
        <v>3</v>
      </c>
      <c r="B11" s="99"/>
      <c r="C11" s="99"/>
      <c r="D11" s="99"/>
      <c r="E11" s="99"/>
      <c r="F11" s="39">
        <v>20515155</v>
      </c>
      <c r="G11" s="39">
        <v>52258426</v>
      </c>
      <c r="H11" s="39">
        <v>77563407</v>
      </c>
      <c r="I11" s="39">
        <f>SUM(I12:I13)</f>
        <v>22267205</v>
      </c>
      <c r="J11" s="39">
        <f>SUM(J12:J13)</f>
        <v>22267205</v>
      </c>
    </row>
    <row r="12" spans="1:10" x14ac:dyDescent="0.3">
      <c r="A12" s="123" t="s">
        <v>4</v>
      </c>
      <c r="B12" s="124"/>
      <c r="C12" s="124"/>
      <c r="D12" s="124"/>
      <c r="E12" s="124"/>
      <c r="F12" s="40">
        <v>20345713</v>
      </c>
      <c r="G12" s="40">
        <v>49322231</v>
      </c>
      <c r="H12" s="40">
        <v>68880463</v>
      </c>
      <c r="I12" s="40">
        <v>21937955</v>
      </c>
      <c r="J12" s="40">
        <v>21937955</v>
      </c>
    </row>
    <row r="13" spans="1:10" x14ac:dyDescent="0.3">
      <c r="A13" s="131" t="s">
        <v>5</v>
      </c>
      <c r="B13" s="129"/>
      <c r="C13" s="129"/>
      <c r="D13" s="129"/>
      <c r="E13" s="129"/>
      <c r="F13" s="42">
        <v>169442</v>
      </c>
      <c r="G13" s="42">
        <v>2936195</v>
      </c>
      <c r="H13" s="42">
        <v>7682944</v>
      </c>
      <c r="I13" s="42">
        <v>329250</v>
      </c>
      <c r="J13" s="42">
        <v>329250</v>
      </c>
    </row>
    <row r="14" spans="1:10" x14ac:dyDescent="0.3">
      <c r="A14" s="113" t="s">
        <v>6</v>
      </c>
      <c r="B14" s="114"/>
      <c r="C14" s="114"/>
      <c r="D14" s="114"/>
      <c r="E14" s="114"/>
      <c r="F14" s="39">
        <v>1645814</v>
      </c>
      <c r="G14" s="39">
        <v>2054845</v>
      </c>
      <c r="H14" s="43">
        <v>0</v>
      </c>
      <c r="I14" s="43">
        <v>0</v>
      </c>
      <c r="J14" s="43">
        <v>0</v>
      </c>
    </row>
    <row r="15" spans="1:10" ht="17.399999999999999" x14ac:dyDescent="0.3">
      <c r="A15" s="29"/>
      <c r="B15" s="27"/>
      <c r="C15" s="27"/>
      <c r="D15" s="27"/>
      <c r="E15" s="27"/>
      <c r="F15" s="27"/>
      <c r="G15" s="27"/>
      <c r="H15" s="28"/>
      <c r="I15" s="28"/>
      <c r="J15" s="28"/>
    </row>
    <row r="16" spans="1:10" ht="18" customHeight="1" x14ac:dyDescent="0.3">
      <c r="A16" s="115" t="s">
        <v>43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ht="17.399999999999999" x14ac:dyDescent="0.3">
      <c r="A17" s="29"/>
      <c r="B17" s="27"/>
      <c r="C17" s="27"/>
      <c r="D17" s="27"/>
      <c r="E17" s="27"/>
      <c r="F17" s="27"/>
      <c r="G17" s="27"/>
      <c r="H17" s="28"/>
      <c r="I17" s="28"/>
      <c r="J17" s="28"/>
    </row>
    <row r="18" spans="1:10" ht="26.4" x14ac:dyDescent="0.3">
      <c r="A18" s="35"/>
      <c r="B18" s="36"/>
      <c r="C18" s="36"/>
      <c r="D18" s="37"/>
      <c r="E18" s="38"/>
      <c r="F18" s="4" t="s">
        <v>12</v>
      </c>
      <c r="G18" s="4" t="s">
        <v>13</v>
      </c>
      <c r="H18" s="4" t="s">
        <v>49</v>
      </c>
      <c r="I18" s="4" t="s">
        <v>50</v>
      </c>
      <c r="J18" s="4" t="s">
        <v>51</v>
      </c>
    </row>
    <row r="19" spans="1:10" ht="15.75" customHeight="1" x14ac:dyDescent="0.3">
      <c r="A19" s="125" t="s">
        <v>8</v>
      </c>
      <c r="B19" s="132"/>
      <c r="C19" s="132"/>
      <c r="D19" s="132"/>
      <c r="E19" s="133"/>
      <c r="F19" s="42">
        <v>0</v>
      </c>
      <c r="G19" s="42"/>
      <c r="H19" s="42"/>
      <c r="I19" s="42"/>
      <c r="J19" s="42"/>
    </row>
    <row r="20" spans="1:10" x14ac:dyDescent="0.3">
      <c r="A20" s="125" t="s">
        <v>9</v>
      </c>
      <c r="B20" s="124"/>
      <c r="C20" s="124"/>
      <c r="D20" s="124"/>
      <c r="E20" s="124"/>
      <c r="F20" s="42">
        <v>0</v>
      </c>
      <c r="G20" s="42"/>
      <c r="H20" s="42"/>
      <c r="I20" s="42"/>
      <c r="J20" s="42"/>
    </row>
    <row r="21" spans="1:10" x14ac:dyDescent="0.3">
      <c r="A21" s="113" t="s">
        <v>10</v>
      </c>
      <c r="B21" s="114"/>
      <c r="C21" s="114"/>
      <c r="D21" s="114"/>
      <c r="E21" s="114"/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0" ht="17.399999999999999" x14ac:dyDescent="0.3">
      <c r="A22" s="26"/>
      <c r="B22" s="27"/>
      <c r="C22" s="27"/>
      <c r="D22" s="27"/>
      <c r="E22" s="27"/>
      <c r="F22" s="27"/>
      <c r="G22" s="27"/>
      <c r="H22" s="28"/>
      <c r="I22" s="28"/>
      <c r="J22" s="28"/>
    </row>
    <row r="23" spans="1:10" ht="18" customHeight="1" x14ac:dyDescent="0.3">
      <c r="A23" s="115" t="s">
        <v>56</v>
      </c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ht="17.399999999999999" x14ac:dyDescent="0.3">
      <c r="A24" s="26"/>
      <c r="B24" s="27"/>
      <c r="C24" s="27"/>
      <c r="D24" s="27"/>
      <c r="E24" s="27"/>
      <c r="F24" s="27"/>
      <c r="G24" s="27"/>
      <c r="H24" s="28"/>
      <c r="I24" s="28"/>
      <c r="J24" s="28"/>
    </row>
    <row r="25" spans="1:10" ht="26.4" x14ac:dyDescent="0.3">
      <c r="A25" s="35"/>
      <c r="B25" s="36"/>
      <c r="C25" s="36"/>
      <c r="D25" s="37"/>
      <c r="E25" s="38"/>
      <c r="F25" s="4" t="s">
        <v>12</v>
      </c>
      <c r="G25" s="4" t="s">
        <v>13</v>
      </c>
      <c r="H25" s="4" t="s">
        <v>49</v>
      </c>
      <c r="I25" s="4" t="s">
        <v>50</v>
      </c>
      <c r="J25" s="4" t="s">
        <v>51</v>
      </c>
    </row>
    <row r="26" spans="1:10" x14ac:dyDescent="0.3">
      <c r="A26" s="117" t="s">
        <v>46</v>
      </c>
      <c r="B26" s="118"/>
      <c r="C26" s="118"/>
      <c r="D26" s="118"/>
      <c r="E26" s="119"/>
      <c r="F26" s="44">
        <v>409033</v>
      </c>
      <c r="G26" s="44">
        <v>2054845</v>
      </c>
      <c r="H26" s="44">
        <v>713150</v>
      </c>
      <c r="I26" s="44">
        <v>0</v>
      </c>
      <c r="J26" s="45">
        <v>0</v>
      </c>
    </row>
    <row r="27" spans="1:10" ht="30" customHeight="1" x14ac:dyDescent="0.3">
      <c r="A27" s="120" t="s">
        <v>7</v>
      </c>
      <c r="B27" s="121"/>
      <c r="C27" s="121"/>
      <c r="D27" s="121"/>
      <c r="E27" s="122"/>
      <c r="F27" s="46">
        <v>2054845</v>
      </c>
      <c r="G27" s="46">
        <v>713150</v>
      </c>
      <c r="H27" s="46">
        <v>0</v>
      </c>
      <c r="I27" s="46">
        <v>0</v>
      </c>
      <c r="J27" s="43">
        <v>0</v>
      </c>
    </row>
    <row r="30" spans="1:10" x14ac:dyDescent="0.3">
      <c r="A30" s="123" t="s">
        <v>11</v>
      </c>
      <c r="B30" s="124"/>
      <c r="C30" s="124"/>
      <c r="D30" s="124"/>
      <c r="E30" s="124"/>
      <c r="F30" s="42">
        <v>0</v>
      </c>
      <c r="G30" s="42">
        <v>0</v>
      </c>
      <c r="H30" s="42">
        <v>0</v>
      </c>
      <c r="I30" s="42">
        <v>0</v>
      </c>
      <c r="J30" s="42">
        <v>0</v>
      </c>
    </row>
    <row r="31" spans="1:10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3">
      <c r="A32" s="111" t="s">
        <v>57</v>
      </c>
      <c r="B32" s="112"/>
      <c r="C32" s="112"/>
      <c r="D32" s="112"/>
      <c r="E32" s="112"/>
      <c r="F32" s="112"/>
      <c r="G32" s="112"/>
      <c r="H32" s="112"/>
      <c r="I32" s="112"/>
      <c r="J32" s="112"/>
    </row>
    <row r="33" spans="1:10" ht="8.25" customHeight="1" x14ac:dyDescent="0.3"/>
    <row r="34" spans="1:10" x14ac:dyDescent="0.3">
      <c r="A34" s="111" t="s">
        <v>47</v>
      </c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0" ht="8.25" customHeight="1" x14ac:dyDescent="0.3"/>
    <row r="36" spans="1:10" ht="29.25" customHeight="1" x14ac:dyDescent="0.3">
      <c r="A36" s="111" t="s">
        <v>48</v>
      </c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10" x14ac:dyDescent="0.3">
      <c r="A37" t="s">
        <v>187</v>
      </c>
      <c r="I37" t="s">
        <v>183</v>
      </c>
    </row>
    <row r="38" spans="1:10" x14ac:dyDescent="0.3">
      <c r="A38" t="s">
        <v>188</v>
      </c>
      <c r="I38" t="s">
        <v>184</v>
      </c>
    </row>
    <row r="39" spans="1:10" x14ac:dyDescent="0.3">
      <c r="A39" t="s">
        <v>189</v>
      </c>
    </row>
  </sheetData>
  <mergeCells count="20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9" workbookViewId="0">
      <selection activeCell="A37" sqref="A37:C39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26"/>
      <c r="J3" s="12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">
      <c r="A5" s="115" t="s">
        <v>42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7" t="s">
        <v>186</v>
      </c>
    </row>
    <row r="7" spans="1:10" ht="26.4" x14ac:dyDescent="0.3">
      <c r="A7" s="35"/>
      <c r="B7" s="36"/>
      <c r="C7" s="36"/>
      <c r="D7" s="37"/>
      <c r="E7" s="38"/>
      <c r="F7" s="4" t="s">
        <v>44</v>
      </c>
      <c r="G7" s="4" t="s">
        <v>45</v>
      </c>
      <c r="H7" s="4" t="s">
        <v>49</v>
      </c>
      <c r="I7" s="4" t="s">
        <v>50</v>
      </c>
      <c r="J7" s="4" t="s">
        <v>51</v>
      </c>
    </row>
    <row r="8" spans="1:10" ht="15" x14ac:dyDescent="0.25">
      <c r="A8" s="127" t="s">
        <v>0</v>
      </c>
      <c r="B8" s="114"/>
      <c r="C8" s="114"/>
      <c r="D8" s="114"/>
      <c r="E8" s="128"/>
      <c r="F8" s="39">
        <v>2941266</v>
      </c>
      <c r="G8" s="39">
        <f>SUM(G9:G10)</f>
        <v>6663159</v>
      </c>
      <c r="H8" s="39">
        <v>10199782</v>
      </c>
      <c r="I8" s="39">
        <v>2955366</v>
      </c>
      <c r="J8" s="39">
        <v>2955366</v>
      </c>
    </row>
    <row r="9" spans="1:10" ht="15" x14ac:dyDescent="0.25">
      <c r="A9" s="125" t="s">
        <v>1</v>
      </c>
      <c r="B9" s="124"/>
      <c r="C9" s="124"/>
      <c r="D9" s="124"/>
      <c r="E9" s="129"/>
      <c r="F9" s="40">
        <v>2940984</v>
      </c>
      <c r="G9" s="40">
        <v>6663000</v>
      </c>
      <c r="H9" s="40">
        <v>10199623</v>
      </c>
      <c r="I9" s="40">
        <v>2955207</v>
      </c>
      <c r="J9" s="40">
        <v>2955207</v>
      </c>
    </row>
    <row r="10" spans="1:10" ht="15" x14ac:dyDescent="0.25">
      <c r="A10" s="130" t="s">
        <v>2</v>
      </c>
      <c r="B10" s="129"/>
      <c r="C10" s="129"/>
      <c r="D10" s="129"/>
      <c r="E10" s="129"/>
      <c r="F10" s="40">
        <v>282</v>
      </c>
      <c r="G10" s="40">
        <v>159</v>
      </c>
      <c r="H10" s="40">
        <v>159</v>
      </c>
      <c r="I10" s="40">
        <v>159</v>
      </c>
      <c r="J10" s="40">
        <v>159</v>
      </c>
    </row>
    <row r="11" spans="1:10" ht="15" x14ac:dyDescent="0.25">
      <c r="A11" s="48" t="s">
        <v>3</v>
      </c>
      <c r="B11" s="49"/>
      <c r="C11" s="49"/>
      <c r="D11" s="49"/>
      <c r="E11" s="49"/>
      <c r="F11" s="39">
        <v>2722829</v>
      </c>
      <c r="G11" s="39">
        <v>6935884</v>
      </c>
      <c r="H11" s="39">
        <v>10294434</v>
      </c>
      <c r="I11" s="39">
        <v>2955366</v>
      </c>
      <c r="J11" s="39">
        <v>2955366</v>
      </c>
    </row>
    <row r="12" spans="1:10" x14ac:dyDescent="0.3">
      <c r="A12" s="123" t="s">
        <v>4</v>
      </c>
      <c r="B12" s="124"/>
      <c r="C12" s="124"/>
      <c r="D12" s="124"/>
      <c r="E12" s="124"/>
      <c r="F12" s="40">
        <v>2700340</v>
      </c>
      <c r="G12" s="40">
        <v>6568396</v>
      </c>
      <c r="H12" s="40">
        <v>9142009</v>
      </c>
      <c r="I12" s="40">
        <v>2911667</v>
      </c>
      <c r="J12" s="41">
        <v>2911667</v>
      </c>
    </row>
    <row r="13" spans="1:10" x14ac:dyDescent="0.3">
      <c r="A13" s="131" t="s">
        <v>5</v>
      </c>
      <c r="B13" s="129"/>
      <c r="C13" s="129"/>
      <c r="D13" s="129"/>
      <c r="E13" s="129"/>
      <c r="F13" s="42">
        <v>22489</v>
      </c>
      <c r="G13" s="42">
        <v>367488</v>
      </c>
      <c r="H13" s="42">
        <v>1152425</v>
      </c>
      <c r="I13" s="42">
        <v>43699</v>
      </c>
      <c r="J13" s="41">
        <v>43699</v>
      </c>
    </row>
    <row r="14" spans="1:10" x14ac:dyDescent="0.3">
      <c r="A14" s="113" t="s">
        <v>6</v>
      </c>
      <c r="B14" s="114"/>
      <c r="C14" s="114"/>
      <c r="D14" s="114"/>
      <c r="E14" s="114"/>
      <c r="F14" s="39">
        <v>218437</v>
      </c>
      <c r="G14" s="39">
        <v>272725</v>
      </c>
      <c r="H14" s="43">
        <v>0</v>
      </c>
      <c r="I14" s="43">
        <v>0</v>
      </c>
      <c r="J14" s="43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3">
      <c r="A16" s="115" t="s">
        <v>43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ht="17.399999999999999" x14ac:dyDescent="0.3">
      <c r="A17" s="29"/>
      <c r="B17" s="27"/>
      <c r="C17" s="27"/>
      <c r="D17" s="27"/>
      <c r="E17" s="27"/>
      <c r="F17" s="27"/>
      <c r="G17" s="27"/>
      <c r="H17" s="28"/>
      <c r="I17" s="28"/>
      <c r="J17" s="28"/>
    </row>
    <row r="18" spans="1:10" ht="26.4" x14ac:dyDescent="0.3">
      <c r="A18" s="35"/>
      <c r="B18" s="36"/>
      <c r="C18" s="36"/>
      <c r="D18" s="37"/>
      <c r="E18" s="38"/>
      <c r="F18" s="4" t="s">
        <v>12</v>
      </c>
      <c r="G18" s="4" t="s">
        <v>13</v>
      </c>
      <c r="H18" s="4" t="s">
        <v>49</v>
      </c>
      <c r="I18" s="4" t="s">
        <v>50</v>
      </c>
      <c r="J18" s="4" t="s">
        <v>51</v>
      </c>
    </row>
    <row r="19" spans="1:10" ht="15.75" customHeight="1" x14ac:dyDescent="0.3">
      <c r="A19" s="125" t="s">
        <v>8</v>
      </c>
      <c r="B19" s="132"/>
      <c r="C19" s="132"/>
      <c r="D19" s="132"/>
      <c r="E19" s="133"/>
      <c r="F19" s="42">
        <v>0</v>
      </c>
      <c r="G19" s="42"/>
      <c r="H19" s="42"/>
      <c r="I19" s="42"/>
      <c r="J19" s="42"/>
    </row>
    <row r="20" spans="1:10" ht="15" x14ac:dyDescent="0.25">
      <c r="A20" s="125" t="s">
        <v>9</v>
      </c>
      <c r="B20" s="124"/>
      <c r="C20" s="124"/>
      <c r="D20" s="124"/>
      <c r="E20" s="124"/>
      <c r="F20" s="42">
        <v>0</v>
      </c>
      <c r="G20" s="42"/>
      <c r="H20" s="42"/>
      <c r="I20" s="42"/>
      <c r="J20" s="42"/>
    </row>
    <row r="21" spans="1:10" ht="15" x14ac:dyDescent="0.25">
      <c r="A21" s="113" t="s">
        <v>10</v>
      </c>
      <c r="B21" s="114"/>
      <c r="C21" s="114"/>
      <c r="D21" s="114"/>
      <c r="E21" s="114"/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0" ht="18" x14ac:dyDescent="0.25">
      <c r="A22" s="26"/>
      <c r="B22" s="27"/>
      <c r="C22" s="27"/>
      <c r="D22" s="27"/>
      <c r="E22" s="27"/>
      <c r="F22" s="27"/>
      <c r="G22" s="27"/>
      <c r="H22" s="28"/>
      <c r="I22" s="28"/>
      <c r="J22" s="28"/>
    </row>
    <row r="23" spans="1:10" ht="18" customHeight="1" x14ac:dyDescent="0.3">
      <c r="A23" s="115" t="s">
        <v>56</v>
      </c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ht="18" x14ac:dyDescent="0.25">
      <c r="A24" s="26"/>
      <c r="B24" s="27"/>
      <c r="C24" s="27"/>
      <c r="D24" s="27"/>
      <c r="E24" s="27"/>
      <c r="F24" s="27"/>
      <c r="G24" s="27"/>
      <c r="H24" s="28"/>
      <c r="I24" s="28"/>
      <c r="J24" s="28"/>
    </row>
    <row r="25" spans="1:10" ht="26.4" x14ac:dyDescent="0.3">
      <c r="A25" s="35"/>
      <c r="B25" s="36"/>
      <c r="C25" s="36"/>
      <c r="D25" s="37"/>
      <c r="E25" s="38"/>
      <c r="F25" s="4" t="s">
        <v>12</v>
      </c>
      <c r="G25" s="4" t="s">
        <v>13</v>
      </c>
      <c r="H25" s="4" t="s">
        <v>49</v>
      </c>
      <c r="I25" s="4" t="s">
        <v>50</v>
      </c>
      <c r="J25" s="4" t="s">
        <v>51</v>
      </c>
    </row>
    <row r="26" spans="1:10" x14ac:dyDescent="0.3">
      <c r="A26" s="117" t="s">
        <v>46</v>
      </c>
      <c r="B26" s="118"/>
      <c r="C26" s="118"/>
      <c r="D26" s="118"/>
      <c r="E26" s="119"/>
      <c r="F26" s="44">
        <v>54287.95</v>
      </c>
      <c r="G26" s="44">
        <v>272725</v>
      </c>
      <c r="H26" s="44">
        <v>94652</v>
      </c>
      <c r="I26" s="44">
        <v>0</v>
      </c>
      <c r="J26" s="45">
        <v>0</v>
      </c>
    </row>
    <row r="27" spans="1:10" ht="30" customHeight="1" x14ac:dyDescent="0.3">
      <c r="A27" s="120" t="s">
        <v>7</v>
      </c>
      <c r="B27" s="121"/>
      <c r="C27" s="121"/>
      <c r="D27" s="121"/>
      <c r="E27" s="122"/>
      <c r="F27" s="46">
        <v>272724.99</v>
      </c>
      <c r="G27" s="46">
        <v>94652</v>
      </c>
      <c r="H27" s="46">
        <v>0</v>
      </c>
      <c r="I27" s="46">
        <v>0</v>
      </c>
      <c r="J27" s="43">
        <v>0</v>
      </c>
    </row>
    <row r="30" spans="1:10" x14ac:dyDescent="0.3">
      <c r="A30" s="123" t="s">
        <v>11</v>
      </c>
      <c r="B30" s="124"/>
      <c r="C30" s="124"/>
      <c r="D30" s="124"/>
      <c r="E30" s="124"/>
      <c r="F30" s="42">
        <v>0</v>
      </c>
      <c r="G30" s="42">
        <v>0</v>
      </c>
      <c r="H30" s="42">
        <v>0</v>
      </c>
      <c r="I30" s="42">
        <v>0</v>
      </c>
      <c r="J30" s="42">
        <v>0</v>
      </c>
    </row>
    <row r="31" spans="1:10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3">
      <c r="A32" s="111" t="s">
        <v>57</v>
      </c>
      <c r="B32" s="112"/>
      <c r="C32" s="112"/>
      <c r="D32" s="112"/>
      <c r="E32" s="112"/>
      <c r="F32" s="112"/>
      <c r="G32" s="112"/>
      <c r="H32" s="112"/>
      <c r="I32" s="112"/>
      <c r="J32" s="112"/>
    </row>
    <row r="33" spans="1:10" ht="8.25" customHeight="1" x14ac:dyDescent="0.3"/>
    <row r="34" spans="1:10" x14ac:dyDescent="0.3">
      <c r="A34" s="111" t="s">
        <v>47</v>
      </c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0" ht="8.25" customHeight="1" x14ac:dyDescent="0.3"/>
    <row r="36" spans="1:10" ht="29.25" customHeight="1" x14ac:dyDescent="0.3">
      <c r="A36" s="111" t="s">
        <v>48</v>
      </c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10" x14ac:dyDescent="0.3">
      <c r="A37" t="s">
        <v>187</v>
      </c>
      <c r="I37" t="s">
        <v>183</v>
      </c>
    </row>
    <row r="38" spans="1:10" x14ac:dyDescent="0.3">
      <c r="A38" t="s">
        <v>188</v>
      </c>
      <c r="I38" t="s">
        <v>184</v>
      </c>
    </row>
    <row r="39" spans="1:10" x14ac:dyDescent="0.3">
      <c r="A39" t="s">
        <v>189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opLeftCell="A61" workbookViewId="0">
      <selection activeCell="A76" sqref="A76:C7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25.33203125" style="98" customWidth="1"/>
    <col min="6" max="9" width="25.33203125" customWidth="1"/>
    <col min="10" max="10" width="9.109375" bestFit="1" customWidth="1"/>
  </cols>
  <sheetData>
    <row r="1" spans="1:11" ht="42" customHeight="1" x14ac:dyDescent="0.3">
      <c r="A1" s="115" t="s">
        <v>59</v>
      </c>
      <c r="B1" s="115"/>
      <c r="C1" s="115"/>
      <c r="D1" s="115"/>
      <c r="E1" s="115"/>
      <c r="F1" s="115"/>
      <c r="G1" s="115"/>
      <c r="H1" s="115"/>
      <c r="I1" s="115"/>
    </row>
    <row r="2" spans="1:11" ht="18" customHeight="1" x14ac:dyDescent="0.3">
      <c r="A2" s="5"/>
      <c r="B2" s="5"/>
      <c r="C2" s="5"/>
      <c r="D2" s="5"/>
      <c r="E2" s="96"/>
      <c r="F2" s="5"/>
      <c r="G2" s="5"/>
      <c r="H2" s="5"/>
      <c r="I2" s="5"/>
    </row>
    <row r="3" spans="1:11" ht="15.6" x14ac:dyDescent="0.3">
      <c r="A3" s="115" t="s">
        <v>34</v>
      </c>
      <c r="B3" s="115"/>
      <c r="C3" s="115"/>
      <c r="D3" s="115"/>
      <c r="E3" s="115"/>
      <c r="F3" s="115"/>
      <c r="G3" s="115"/>
      <c r="H3" s="126"/>
      <c r="I3" s="126"/>
    </row>
    <row r="4" spans="1:11" ht="17.399999999999999" x14ac:dyDescent="0.3">
      <c r="A4" s="5"/>
      <c r="B4" s="5"/>
      <c r="C4" s="5"/>
      <c r="D4" s="5"/>
      <c r="E4" s="96"/>
      <c r="F4" s="5"/>
      <c r="G4" s="5"/>
      <c r="H4" s="6"/>
      <c r="I4" s="6"/>
    </row>
    <row r="5" spans="1:11" ht="18" customHeight="1" x14ac:dyDescent="0.3">
      <c r="A5" s="115" t="s">
        <v>15</v>
      </c>
      <c r="B5" s="116"/>
      <c r="C5" s="116"/>
      <c r="D5" s="116"/>
      <c r="E5" s="116"/>
      <c r="F5" s="116"/>
      <c r="G5" s="116"/>
      <c r="H5" s="116"/>
      <c r="I5" s="116"/>
    </row>
    <row r="6" spans="1:11" ht="17.399999999999999" x14ac:dyDescent="0.3">
      <c r="A6" s="5"/>
      <c r="B6" s="5"/>
      <c r="C6" s="5"/>
      <c r="D6" s="5"/>
      <c r="E6" s="96"/>
      <c r="F6" s="5"/>
      <c r="G6" s="5"/>
      <c r="H6" s="6"/>
      <c r="I6" s="6"/>
    </row>
    <row r="7" spans="1:11" ht="15.75" x14ac:dyDescent="0.25">
      <c r="A7" s="115" t="s">
        <v>1</v>
      </c>
      <c r="B7" s="134"/>
      <c r="C7" s="134"/>
      <c r="D7" s="134"/>
      <c r="E7" s="134"/>
      <c r="F7" s="134"/>
      <c r="G7" s="134"/>
      <c r="H7" s="134"/>
      <c r="I7" s="134"/>
    </row>
    <row r="8" spans="1:11" ht="17.399999999999999" x14ac:dyDescent="0.3">
      <c r="A8" s="5"/>
      <c r="B8" s="5"/>
      <c r="C8" s="5"/>
      <c r="D8" s="5"/>
      <c r="E8" s="96"/>
      <c r="F8" s="5"/>
      <c r="G8" s="5"/>
      <c r="H8" s="6"/>
      <c r="I8" s="6"/>
      <c r="J8" s="67"/>
      <c r="K8" s="67"/>
    </row>
    <row r="9" spans="1:11" ht="26.4" x14ac:dyDescent="0.3">
      <c r="A9" s="25" t="s">
        <v>16</v>
      </c>
      <c r="B9" s="24" t="s">
        <v>17</v>
      </c>
      <c r="C9" s="24" t="s">
        <v>18</v>
      </c>
      <c r="D9" s="24" t="s">
        <v>14</v>
      </c>
      <c r="E9" s="102" t="s">
        <v>12</v>
      </c>
      <c r="F9" s="25" t="s">
        <v>13</v>
      </c>
      <c r="G9" s="25" t="s">
        <v>49</v>
      </c>
      <c r="H9" s="25" t="s">
        <v>50</v>
      </c>
      <c r="I9" s="25" t="s">
        <v>51</v>
      </c>
    </row>
    <row r="10" spans="1:11" ht="15.75" customHeight="1" x14ac:dyDescent="0.3">
      <c r="A10" s="13">
        <v>6</v>
      </c>
      <c r="B10" s="13"/>
      <c r="C10" s="13"/>
      <c r="D10" s="13" t="s">
        <v>19</v>
      </c>
      <c r="E10" s="101">
        <v>2940984.3</v>
      </c>
      <c r="F10" s="11">
        <v>6663000</v>
      </c>
      <c r="G10" s="11">
        <v>10199623</v>
      </c>
      <c r="H10" s="11">
        <v>2955206.58</v>
      </c>
      <c r="I10" s="11">
        <v>2955206.58</v>
      </c>
      <c r="J10" s="107"/>
    </row>
    <row r="11" spans="1:11" ht="39.6" x14ac:dyDescent="0.3">
      <c r="A11" s="13"/>
      <c r="B11" s="13">
        <v>63</v>
      </c>
      <c r="C11" s="18"/>
      <c r="D11" s="18" t="s">
        <v>53</v>
      </c>
      <c r="E11" s="101">
        <v>1877348.57</v>
      </c>
      <c r="F11" s="11">
        <f>SUM(F12:F15)</f>
        <v>5626311.6199999992</v>
      </c>
      <c r="G11" s="11">
        <f>SUM(G12:G15)</f>
        <v>8813103.5099999998</v>
      </c>
      <c r="H11" s="11">
        <v>1496133.78</v>
      </c>
      <c r="I11" s="11">
        <v>1496133.78</v>
      </c>
    </row>
    <row r="12" spans="1:11" x14ac:dyDescent="0.3">
      <c r="A12" s="14"/>
      <c r="B12" s="14"/>
      <c r="C12" s="15">
        <v>51</v>
      </c>
      <c r="D12" s="15" t="s">
        <v>163</v>
      </c>
      <c r="E12" s="101">
        <v>570507.87</v>
      </c>
      <c r="F12" s="11">
        <v>4252022.43</v>
      </c>
      <c r="G12" s="11">
        <v>7316969.7300000004</v>
      </c>
      <c r="H12" s="11">
        <v>0</v>
      </c>
      <c r="I12" s="11">
        <v>0</v>
      </c>
    </row>
    <row r="13" spans="1:11" ht="38.4" customHeight="1" x14ac:dyDescent="0.3">
      <c r="A13" s="14"/>
      <c r="B13" s="32"/>
      <c r="C13" s="15">
        <v>53</v>
      </c>
      <c r="D13" s="20" t="s">
        <v>164</v>
      </c>
      <c r="E13" s="101">
        <v>1290587</v>
      </c>
      <c r="F13" s="11">
        <v>1357083.01</v>
      </c>
      <c r="G13" s="11">
        <v>1496133.78</v>
      </c>
      <c r="H13" s="11">
        <v>1496133.78</v>
      </c>
      <c r="I13" s="11">
        <v>1496133.78</v>
      </c>
    </row>
    <row r="14" spans="1:11" ht="33.6" customHeight="1" x14ac:dyDescent="0.3">
      <c r="A14" s="14"/>
      <c r="B14" s="32"/>
      <c r="C14" s="15">
        <v>55</v>
      </c>
      <c r="D14" s="20" t="s">
        <v>182</v>
      </c>
      <c r="E14" s="101">
        <v>0</v>
      </c>
      <c r="F14" s="11">
        <v>1990.84</v>
      </c>
      <c r="G14" s="11">
        <v>0</v>
      </c>
      <c r="H14" s="11">
        <v>0</v>
      </c>
      <c r="I14" s="11">
        <v>0</v>
      </c>
    </row>
    <row r="15" spans="1:11" ht="31.2" customHeight="1" x14ac:dyDescent="0.3">
      <c r="A15" s="14"/>
      <c r="B15" s="32"/>
      <c r="C15" s="15">
        <v>58</v>
      </c>
      <c r="D15" s="20" t="s">
        <v>180</v>
      </c>
      <c r="E15" s="101">
        <v>0</v>
      </c>
      <c r="F15" s="11">
        <v>15215.34</v>
      </c>
      <c r="G15" s="11">
        <v>0</v>
      </c>
      <c r="H15" s="11">
        <v>0</v>
      </c>
      <c r="I15" s="11">
        <v>0</v>
      </c>
    </row>
    <row r="16" spans="1:11" x14ac:dyDescent="0.3">
      <c r="A16" s="14"/>
      <c r="B16" s="32">
        <v>64</v>
      </c>
      <c r="C16" s="15"/>
      <c r="D16" s="18" t="s">
        <v>118</v>
      </c>
      <c r="E16" s="101">
        <v>41.23</v>
      </c>
      <c r="F16" s="11">
        <v>11.94</v>
      </c>
      <c r="G16" s="11">
        <f>G17</f>
        <v>12</v>
      </c>
      <c r="H16" s="11">
        <v>12</v>
      </c>
      <c r="I16" s="11">
        <v>12</v>
      </c>
    </row>
    <row r="17" spans="1:9" x14ac:dyDescent="0.3">
      <c r="A17" s="14"/>
      <c r="B17" s="32"/>
      <c r="C17" s="15">
        <v>32</v>
      </c>
      <c r="D17" s="15" t="s">
        <v>41</v>
      </c>
      <c r="E17" s="101">
        <v>41</v>
      </c>
      <c r="F17" s="11">
        <v>11.94</v>
      </c>
      <c r="G17" s="11">
        <v>12</v>
      </c>
      <c r="H17" s="11">
        <v>12</v>
      </c>
      <c r="I17" s="11">
        <v>12</v>
      </c>
    </row>
    <row r="18" spans="1:9" ht="39.6" x14ac:dyDescent="0.3">
      <c r="A18" s="14"/>
      <c r="B18" s="32">
        <v>65</v>
      </c>
      <c r="C18" s="15"/>
      <c r="D18" s="18" t="s">
        <v>119</v>
      </c>
      <c r="E18" s="101">
        <v>1049.7</v>
      </c>
      <c r="F18" s="11">
        <v>1207.77</v>
      </c>
      <c r="G18" s="11">
        <f>G19</f>
        <v>1061.78</v>
      </c>
      <c r="H18" s="11">
        <v>1062</v>
      </c>
      <c r="I18" s="11">
        <v>1062</v>
      </c>
    </row>
    <row r="19" spans="1:9" ht="28.8" customHeight="1" x14ac:dyDescent="0.3">
      <c r="A19" s="14"/>
      <c r="B19" s="32"/>
      <c r="C19" s="15">
        <v>47</v>
      </c>
      <c r="D19" s="20" t="s">
        <v>181</v>
      </c>
      <c r="E19" s="101">
        <v>1050</v>
      </c>
      <c r="F19" s="11">
        <v>1207.77</v>
      </c>
      <c r="G19" s="11">
        <v>1061.78</v>
      </c>
      <c r="H19" s="11">
        <v>1062</v>
      </c>
      <c r="I19" s="11">
        <v>1062</v>
      </c>
    </row>
    <row r="20" spans="1:9" ht="26.4" x14ac:dyDescent="0.3">
      <c r="A20" s="14"/>
      <c r="B20" s="32">
        <v>66</v>
      </c>
      <c r="C20" s="15"/>
      <c r="D20" s="18" t="s">
        <v>120</v>
      </c>
      <c r="E20" s="101">
        <v>928206.4</v>
      </c>
      <c r="F20" s="11">
        <f>SUM(F21:F22)</f>
        <v>884950.55</v>
      </c>
      <c r="G20" s="11">
        <f>SUM(G21:G22)</f>
        <v>1213772.75</v>
      </c>
      <c r="H20" s="11">
        <f>SUM(H21:H22)</f>
        <v>1308424.03</v>
      </c>
      <c r="I20" s="11">
        <v>1308424</v>
      </c>
    </row>
    <row r="21" spans="1:9" x14ac:dyDescent="0.3">
      <c r="A21" s="14"/>
      <c r="B21" s="32"/>
      <c r="C21" s="15">
        <v>32</v>
      </c>
      <c r="D21" s="15" t="s">
        <v>41</v>
      </c>
      <c r="E21" s="101">
        <v>927542.79</v>
      </c>
      <c r="F21" s="11">
        <v>882203.06</v>
      </c>
      <c r="G21" s="11">
        <v>1212843.7</v>
      </c>
      <c r="H21" s="11">
        <v>1307494.97</v>
      </c>
      <c r="I21" s="11">
        <v>1307494.97</v>
      </c>
    </row>
    <row r="22" spans="1:9" x14ac:dyDescent="0.3">
      <c r="A22" s="14"/>
      <c r="B22" s="32"/>
      <c r="C22" s="15">
        <v>62</v>
      </c>
      <c r="D22" s="15" t="s">
        <v>121</v>
      </c>
      <c r="E22" s="101">
        <v>663.61</v>
      </c>
      <c r="F22" s="11">
        <v>2747.49</v>
      </c>
      <c r="G22" s="11">
        <v>929.05</v>
      </c>
      <c r="H22" s="11">
        <v>929.06</v>
      </c>
      <c r="I22" s="11">
        <v>929.06</v>
      </c>
    </row>
    <row r="23" spans="1:9" ht="39.6" x14ac:dyDescent="0.3">
      <c r="A23" s="14"/>
      <c r="B23" s="32">
        <v>67</v>
      </c>
      <c r="C23" s="15"/>
      <c r="D23" s="18" t="s">
        <v>54</v>
      </c>
      <c r="E23" s="101">
        <v>149875.42000000001</v>
      </c>
      <c r="F23" s="11">
        <f>SUM(F24:F25)</f>
        <v>150120.01999999999</v>
      </c>
      <c r="G23" s="11">
        <f>SUM(G24:G25)</f>
        <v>171275</v>
      </c>
      <c r="H23" s="11">
        <f>SUM(H24:H25)</f>
        <v>149177</v>
      </c>
      <c r="I23" s="11">
        <v>149177</v>
      </c>
    </row>
    <row r="24" spans="1:9" ht="26.4" x14ac:dyDescent="0.3">
      <c r="A24" s="14"/>
      <c r="B24" s="32"/>
      <c r="C24" s="15">
        <v>11</v>
      </c>
      <c r="D24" s="20" t="s">
        <v>173</v>
      </c>
      <c r="E24" s="101">
        <v>25950.11</v>
      </c>
      <c r="F24" s="11">
        <v>14778.02</v>
      </c>
      <c r="G24" s="11">
        <v>35932</v>
      </c>
      <c r="H24" s="11">
        <v>13834</v>
      </c>
      <c r="I24" s="11">
        <v>13834</v>
      </c>
    </row>
    <row r="25" spans="1:9" x14ac:dyDescent="0.3">
      <c r="A25" s="14"/>
      <c r="B25" s="32"/>
      <c r="C25" s="15">
        <v>48</v>
      </c>
      <c r="D25" s="20" t="s">
        <v>175</v>
      </c>
      <c r="E25" s="101">
        <v>123925.31</v>
      </c>
      <c r="F25" s="11">
        <v>135342</v>
      </c>
      <c r="G25" s="11">
        <v>135343</v>
      </c>
      <c r="H25" s="11">
        <v>135343</v>
      </c>
      <c r="I25" s="11">
        <v>135343</v>
      </c>
    </row>
    <row r="26" spans="1:9" x14ac:dyDescent="0.3">
      <c r="A26" s="14"/>
      <c r="B26" s="32">
        <v>68</v>
      </c>
      <c r="C26" s="15"/>
      <c r="D26" s="18" t="s">
        <v>122</v>
      </c>
      <c r="E26" s="101">
        <v>715.91</v>
      </c>
      <c r="F26" s="11">
        <v>398</v>
      </c>
      <c r="G26" s="11">
        <v>398</v>
      </c>
      <c r="H26" s="11">
        <v>398</v>
      </c>
      <c r="I26" s="11">
        <v>398</v>
      </c>
    </row>
    <row r="27" spans="1:9" x14ac:dyDescent="0.3">
      <c r="A27" s="14"/>
      <c r="B27" s="32"/>
      <c r="C27" s="15">
        <v>32</v>
      </c>
      <c r="D27" s="20" t="s">
        <v>41</v>
      </c>
      <c r="E27" s="101">
        <v>716</v>
      </c>
      <c r="F27" s="11">
        <v>398</v>
      </c>
      <c r="G27" s="11">
        <v>398</v>
      </c>
      <c r="H27" s="11">
        <v>398</v>
      </c>
      <c r="I27" s="11">
        <v>398</v>
      </c>
    </row>
    <row r="28" spans="1:9" ht="26.4" x14ac:dyDescent="0.3">
      <c r="A28" s="16">
        <v>7</v>
      </c>
      <c r="B28" s="17"/>
      <c r="C28" s="17"/>
      <c r="D28" s="30" t="s">
        <v>21</v>
      </c>
      <c r="E28" s="101">
        <v>281.51</v>
      </c>
      <c r="F28" s="11">
        <v>159.26</v>
      </c>
      <c r="G28" s="11">
        <v>159.27000000000001</v>
      </c>
      <c r="H28" s="11">
        <v>159.27000000000001</v>
      </c>
      <c r="I28" s="11">
        <v>159.27000000000001</v>
      </c>
    </row>
    <row r="29" spans="1:9" ht="39.6" x14ac:dyDescent="0.3">
      <c r="A29" s="18"/>
      <c r="B29" s="13">
        <v>72</v>
      </c>
      <c r="C29" s="18"/>
      <c r="D29" s="31" t="s">
        <v>52</v>
      </c>
      <c r="E29" s="101">
        <v>282</v>
      </c>
      <c r="F29" s="11">
        <v>159</v>
      </c>
      <c r="G29" s="11">
        <v>159.27000000000001</v>
      </c>
      <c r="H29" s="11">
        <v>159.27000000000001</v>
      </c>
      <c r="I29" s="12">
        <v>159.27000000000001</v>
      </c>
    </row>
    <row r="30" spans="1:9" ht="39.6" x14ac:dyDescent="0.3">
      <c r="A30" s="18"/>
      <c r="B30" s="13"/>
      <c r="C30" s="15">
        <v>72</v>
      </c>
      <c r="D30" s="20" t="s">
        <v>123</v>
      </c>
      <c r="E30" s="101">
        <v>282</v>
      </c>
      <c r="F30" s="11">
        <v>159</v>
      </c>
      <c r="G30" s="11">
        <v>159.27000000000001</v>
      </c>
      <c r="H30" s="11">
        <v>159.27000000000001</v>
      </c>
      <c r="I30" s="12">
        <v>159.27000000000001</v>
      </c>
    </row>
    <row r="31" spans="1:9" ht="30" customHeight="1" x14ac:dyDescent="0.3">
      <c r="A31" s="18"/>
      <c r="B31" s="18"/>
      <c r="C31" s="15"/>
      <c r="D31" s="105" t="s">
        <v>179</v>
      </c>
      <c r="E31" s="101">
        <f>E28+E10</f>
        <v>2941265.8099999996</v>
      </c>
      <c r="F31" s="11">
        <f>F28+F10</f>
        <v>6663159.2599999998</v>
      </c>
      <c r="G31" s="11">
        <v>10199362.310000001</v>
      </c>
      <c r="H31" s="11">
        <v>2955365.85</v>
      </c>
      <c r="I31" s="12">
        <v>2955365.85</v>
      </c>
    </row>
    <row r="33" spans="1:10" ht="15.6" x14ac:dyDescent="0.3">
      <c r="A33" s="115" t="s">
        <v>22</v>
      </c>
      <c r="B33" s="134"/>
      <c r="C33" s="134"/>
      <c r="D33" s="134"/>
      <c r="E33" s="134"/>
      <c r="F33" s="134"/>
      <c r="G33" s="134"/>
      <c r="H33" s="134"/>
      <c r="I33" s="134"/>
    </row>
    <row r="34" spans="1:10" ht="17.399999999999999" x14ac:dyDescent="0.3">
      <c r="A34" s="5"/>
      <c r="B34" s="5"/>
      <c r="C34" s="5"/>
      <c r="D34" s="5"/>
      <c r="E34" s="96"/>
      <c r="F34" s="5"/>
      <c r="G34" s="103"/>
      <c r="H34" s="6"/>
      <c r="I34" s="6"/>
    </row>
    <row r="35" spans="1:10" ht="26.4" x14ac:dyDescent="0.3">
      <c r="A35" s="25" t="s">
        <v>16</v>
      </c>
      <c r="B35" s="24" t="s">
        <v>17</v>
      </c>
      <c r="C35" s="24" t="s">
        <v>18</v>
      </c>
      <c r="D35" s="24" t="s">
        <v>23</v>
      </c>
      <c r="E35" s="102" t="s">
        <v>12</v>
      </c>
      <c r="F35" s="25" t="s">
        <v>13</v>
      </c>
      <c r="G35" s="25" t="s">
        <v>49</v>
      </c>
      <c r="H35" s="25" t="s">
        <v>50</v>
      </c>
      <c r="I35" s="25" t="s">
        <v>51</v>
      </c>
    </row>
    <row r="36" spans="1:10" ht="15.75" customHeight="1" x14ac:dyDescent="0.3">
      <c r="A36" s="13">
        <v>3</v>
      </c>
      <c r="B36" s="13"/>
      <c r="C36" s="13"/>
      <c r="D36" s="13" t="s">
        <v>24</v>
      </c>
      <c r="E36" s="101">
        <v>2700340.19</v>
      </c>
      <c r="F36" s="11">
        <v>6568395.9299999997</v>
      </c>
      <c r="G36" s="11">
        <v>9142009.0399999991</v>
      </c>
      <c r="H36" s="11">
        <v>2911666.87</v>
      </c>
      <c r="I36" s="11">
        <v>2911666.87</v>
      </c>
      <c r="J36" s="107"/>
    </row>
    <row r="37" spans="1:10" ht="15.75" customHeight="1" x14ac:dyDescent="0.3">
      <c r="A37" s="13"/>
      <c r="B37" s="18">
        <v>31</v>
      </c>
      <c r="C37" s="90"/>
      <c r="D37" s="18" t="s">
        <v>25</v>
      </c>
      <c r="E37" s="101">
        <f>SUM(E38:E42)</f>
        <v>1387810.52</v>
      </c>
      <c r="F37" s="11">
        <v>1556549.4</v>
      </c>
      <c r="G37" s="11">
        <f>SUM(G38:G41)</f>
        <v>1726159.1900000002</v>
      </c>
      <c r="H37" s="11">
        <v>1504585.57</v>
      </c>
      <c r="I37" s="11">
        <v>1504585.57</v>
      </c>
    </row>
    <row r="38" spans="1:10" x14ac:dyDescent="0.3">
      <c r="A38" s="14"/>
      <c r="B38" s="14"/>
      <c r="C38" s="95">
        <v>11</v>
      </c>
      <c r="D38" s="15" t="s">
        <v>173</v>
      </c>
      <c r="E38" s="101">
        <v>5737</v>
      </c>
      <c r="F38" s="11">
        <v>6065.24</v>
      </c>
      <c r="G38" s="11">
        <v>20765.47</v>
      </c>
      <c r="H38" s="11">
        <v>0</v>
      </c>
      <c r="I38" s="11">
        <v>0</v>
      </c>
    </row>
    <row r="39" spans="1:10" ht="26.4" x14ac:dyDescent="0.3">
      <c r="A39" s="14"/>
      <c r="B39" s="14"/>
      <c r="C39" s="95">
        <v>32</v>
      </c>
      <c r="D39" s="20" t="s">
        <v>174</v>
      </c>
      <c r="E39" s="101">
        <v>9544</v>
      </c>
      <c r="F39" s="11">
        <v>22280.18</v>
      </c>
      <c r="G39" s="11">
        <v>19483.71</v>
      </c>
      <c r="H39" s="11">
        <v>19483.71</v>
      </c>
      <c r="I39" s="11">
        <v>19483.71</v>
      </c>
      <c r="J39" s="107"/>
    </row>
    <row r="40" spans="1:10" x14ac:dyDescent="0.3">
      <c r="A40" s="14"/>
      <c r="B40" s="14"/>
      <c r="C40" s="95">
        <v>51</v>
      </c>
      <c r="D40" s="15" t="s">
        <v>163</v>
      </c>
      <c r="E40" s="101">
        <v>95734.11</v>
      </c>
      <c r="F40" s="11">
        <v>197242.4</v>
      </c>
      <c r="G40" s="11">
        <v>200808.15</v>
      </c>
      <c r="H40" s="11">
        <v>0</v>
      </c>
      <c r="I40" s="11">
        <v>0</v>
      </c>
    </row>
    <row r="41" spans="1:10" ht="36" customHeight="1" x14ac:dyDescent="0.3">
      <c r="A41" s="14"/>
      <c r="B41" s="14"/>
      <c r="C41" s="95">
        <v>53</v>
      </c>
      <c r="D41" s="20" t="s">
        <v>164</v>
      </c>
      <c r="E41" s="101">
        <v>1263399.2</v>
      </c>
      <c r="F41" s="11">
        <v>1315746.23</v>
      </c>
      <c r="G41" s="11">
        <v>1485101.86</v>
      </c>
      <c r="H41" s="11">
        <v>1485101.86</v>
      </c>
      <c r="I41" s="11">
        <v>1485101.86</v>
      </c>
    </row>
    <row r="42" spans="1:10" ht="26.4" x14ac:dyDescent="0.3">
      <c r="A42" s="14"/>
      <c r="B42" s="14"/>
      <c r="C42" s="15">
        <v>58</v>
      </c>
      <c r="D42" s="20" t="s">
        <v>180</v>
      </c>
      <c r="E42" s="101">
        <v>13396.21</v>
      </c>
      <c r="F42" s="11">
        <v>15215.34</v>
      </c>
      <c r="G42" s="11">
        <v>0</v>
      </c>
      <c r="H42" s="11">
        <v>0</v>
      </c>
      <c r="I42" s="11">
        <v>0</v>
      </c>
    </row>
    <row r="43" spans="1:10" x14ac:dyDescent="0.3">
      <c r="A43" s="14"/>
      <c r="B43" s="14">
        <v>32</v>
      </c>
      <c r="C43" s="91"/>
      <c r="D43" s="14" t="s">
        <v>37</v>
      </c>
      <c r="E43" s="101">
        <f>SUM(E44:E53)</f>
        <v>1170178.54</v>
      </c>
      <c r="F43" s="11">
        <v>3063504.19</v>
      </c>
      <c r="G43" s="100">
        <f>SUM(G44:G53)</f>
        <v>3425657.7199999997</v>
      </c>
      <c r="H43" s="11">
        <v>1403861.44</v>
      </c>
      <c r="I43" s="11">
        <v>1403861.44</v>
      </c>
      <c r="J43" s="107"/>
    </row>
    <row r="44" spans="1:10" x14ac:dyDescent="0.3">
      <c r="A44" s="14"/>
      <c r="B44" s="14"/>
      <c r="C44" s="95">
        <v>11</v>
      </c>
      <c r="D44" s="15" t="s">
        <v>173</v>
      </c>
      <c r="E44" s="101">
        <v>15404.95</v>
      </c>
      <c r="F44" s="11">
        <v>14866.67</v>
      </c>
      <c r="G44" s="11">
        <v>14746.29</v>
      </c>
      <c r="H44" s="11">
        <v>13834</v>
      </c>
      <c r="I44" s="11">
        <v>13834</v>
      </c>
    </row>
    <row r="45" spans="1:10" ht="26.4" x14ac:dyDescent="0.3">
      <c r="A45" s="14"/>
      <c r="B45" s="14"/>
      <c r="C45" s="95">
        <v>32</v>
      </c>
      <c r="D45" s="20" t="s">
        <v>174</v>
      </c>
      <c r="E45" s="101">
        <v>863504</v>
      </c>
      <c r="F45" s="11">
        <v>862390.19</v>
      </c>
      <c r="G45" s="11">
        <v>1243260.99</v>
      </c>
      <c r="H45" s="11">
        <v>1243261</v>
      </c>
      <c r="I45" s="11">
        <v>1243261</v>
      </c>
    </row>
    <row r="46" spans="1:10" x14ac:dyDescent="0.3">
      <c r="A46" s="14"/>
      <c r="B46" s="14"/>
      <c r="C46" s="95">
        <v>47</v>
      </c>
      <c r="D46" s="20" t="s">
        <v>178</v>
      </c>
      <c r="E46" s="101">
        <v>1050</v>
      </c>
      <c r="F46" s="11">
        <v>1207.77</v>
      </c>
      <c r="G46" s="11">
        <v>1061.78</v>
      </c>
      <c r="H46" s="11">
        <v>1062</v>
      </c>
      <c r="I46" s="11">
        <v>1062</v>
      </c>
    </row>
    <row r="47" spans="1:10" x14ac:dyDescent="0.3">
      <c r="A47" s="14"/>
      <c r="B47" s="14"/>
      <c r="C47" s="95">
        <v>48</v>
      </c>
      <c r="D47" s="15" t="s">
        <v>175</v>
      </c>
      <c r="E47" s="101">
        <v>122656.94</v>
      </c>
      <c r="F47" s="11">
        <v>134072.76999999999</v>
      </c>
      <c r="G47" s="11">
        <v>134009.14000000001</v>
      </c>
      <c r="H47" s="11">
        <v>134009.14000000001</v>
      </c>
      <c r="I47" s="11">
        <v>134009.14000000001</v>
      </c>
    </row>
    <row r="48" spans="1:10" x14ac:dyDescent="0.3">
      <c r="A48" s="14"/>
      <c r="B48" s="14"/>
      <c r="C48" s="95">
        <v>51</v>
      </c>
      <c r="D48" s="15" t="s">
        <v>163</v>
      </c>
      <c r="E48" s="101">
        <v>146627.35</v>
      </c>
      <c r="F48" s="11">
        <v>2030287.1</v>
      </c>
      <c r="G48" s="11">
        <v>2020883.73</v>
      </c>
      <c r="H48" s="11">
        <v>0</v>
      </c>
      <c r="I48" s="11">
        <v>0</v>
      </c>
    </row>
    <row r="49" spans="1:10" ht="39.6" x14ac:dyDescent="0.3">
      <c r="A49" s="14"/>
      <c r="B49" s="14"/>
      <c r="C49" s="95">
        <v>53</v>
      </c>
      <c r="D49" s="20" t="s">
        <v>164</v>
      </c>
      <c r="E49" s="101">
        <v>19990.8</v>
      </c>
      <c r="F49" s="11">
        <v>15622.8</v>
      </c>
      <c r="G49" s="11">
        <v>10607.48</v>
      </c>
      <c r="H49" s="11">
        <v>10607.2</v>
      </c>
      <c r="I49" s="11">
        <v>10607.2</v>
      </c>
    </row>
    <row r="50" spans="1:10" ht="26.4" x14ac:dyDescent="0.3">
      <c r="A50" s="14"/>
      <c r="B50" s="14"/>
      <c r="C50" s="95">
        <v>55</v>
      </c>
      <c r="D50" s="20" t="s">
        <v>182</v>
      </c>
      <c r="E50" s="101">
        <v>0</v>
      </c>
      <c r="F50" s="11">
        <v>1990.84</v>
      </c>
      <c r="G50" s="11">
        <v>0</v>
      </c>
      <c r="H50" s="11">
        <v>0</v>
      </c>
      <c r="I50" s="11">
        <v>0</v>
      </c>
    </row>
    <row r="51" spans="1:10" ht="26.4" x14ac:dyDescent="0.3">
      <c r="A51" s="14"/>
      <c r="B51" s="14"/>
      <c r="C51" s="95">
        <v>58</v>
      </c>
      <c r="D51" s="20" t="s">
        <v>180</v>
      </c>
      <c r="E51" s="101">
        <v>0</v>
      </c>
      <c r="F51" s="11">
        <v>159.27000000000001</v>
      </c>
      <c r="G51" s="11">
        <v>0</v>
      </c>
      <c r="H51" s="11">
        <v>0</v>
      </c>
      <c r="I51" s="11">
        <v>0</v>
      </c>
    </row>
    <row r="52" spans="1:10" ht="26.4" x14ac:dyDescent="0.3">
      <c r="A52" s="14"/>
      <c r="B52" s="14"/>
      <c r="C52" s="95">
        <v>62</v>
      </c>
      <c r="D52" s="20" t="s">
        <v>176</v>
      </c>
      <c r="E52" s="101">
        <v>663</v>
      </c>
      <c r="F52" s="11">
        <v>2747.52</v>
      </c>
      <c r="G52" s="11">
        <v>929.05</v>
      </c>
      <c r="H52" s="11">
        <v>929</v>
      </c>
      <c r="I52" s="11">
        <v>929</v>
      </c>
    </row>
    <row r="53" spans="1:10" ht="26.4" x14ac:dyDescent="0.3">
      <c r="A53" s="14"/>
      <c r="B53" s="14"/>
      <c r="C53" s="95">
        <v>72</v>
      </c>
      <c r="D53" s="20" t="s">
        <v>177</v>
      </c>
      <c r="E53" s="101">
        <v>281.5</v>
      </c>
      <c r="F53" s="11">
        <v>159.26</v>
      </c>
      <c r="G53" s="11">
        <v>159.26</v>
      </c>
      <c r="H53" s="11">
        <v>159</v>
      </c>
      <c r="I53" s="11">
        <v>159</v>
      </c>
    </row>
    <row r="54" spans="1:10" x14ac:dyDescent="0.3">
      <c r="A54" s="14"/>
      <c r="B54" s="14">
        <v>34</v>
      </c>
      <c r="C54" s="91"/>
      <c r="D54" s="14" t="s">
        <v>115</v>
      </c>
      <c r="E54" s="101">
        <v>11094.42</v>
      </c>
      <c r="F54" s="11">
        <v>6978.52</v>
      </c>
      <c r="G54" s="100">
        <f>SUM(G55:G58)</f>
        <v>3485.2999999999997</v>
      </c>
      <c r="H54" s="11">
        <v>3219.86</v>
      </c>
      <c r="I54" s="11">
        <v>3219.86</v>
      </c>
      <c r="J54" s="107"/>
    </row>
    <row r="55" spans="1:10" ht="26.4" x14ac:dyDescent="0.3">
      <c r="A55" s="14"/>
      <c r="B55" s="14"/>
      <c r="C55" s="95">
        <v>32</v>
      </c>
      <c r="D55" s="66" t="s">
        <v>174</v>
      </c>
      <c r="E55" s="101">
        <v>1303</v>
      </c>
      <c r="F55" s="11">
        <v>1461.28</v>
      </c>
      <c r="G55" s="100">
        <v>1461.28</v>
      </c>
      <c r="H55" s="11">
        <v>1461.28</v>
      </c>
      <c r="I55" s="11">
        <v>1461.28</v>
      </c>
    </row>
    <row r="56" spans="1:10" x14ac:dyDescent="0.3">
      <c r="A56" s="14"/>
      <c r="B56" s="14"/>
      <c r="C56" s="95">
        <v>48</v>
      </c>
      <c r="D56" s="15" t="s">
        <v>175</v>
      </c>
      <c r="E56" s="101">
        <v>1268</v>
      </c>
      <c r="F56" s="11">
        <v>1270.1099999999999</v>
      </c>
      <c r="G56" s="11">
        <v>1333.86</v>
      </c>
      <c r="H56" s="11">
        <v>1333.86</v>
      </c>
      <c r="I56" s="11">
        <v>1333.86</v>
      </c>
    </row>
    <row r="57" spans="1:10" x14ac:dyDescent="0.3">
      <c r="A57" s="14"/>
      <c r="B57" s="14"/>
      <c r="C57" s="95">
        <v>51</v>
      </c>
      <c r="D57" s="15" t="s">
        <v>163</v>
      </c>
      <c r="E57" s="101">
        <v>190</v>
      </c>
      <c r="F57" s="11">
        <v>265.45</v>
      </c>
      <c r="G57" s="11">
        <v>265.45</v>
      </c>
      <c r="H57" s="11">
        <v>0</v>
      </c>
      <c r="I57" s="11">
        <v>0</v>
      </c>
    </row>
    <row r="58" spans="1:10" ht="39.6" x14ac:dyDescent="0.3">
      <c r="A58" s="14"/>
      <c r="B58" s="14"/>
      <c r="C58" s="95">
        <v>53</v>
      </c>
      <c r="D58" s="20" t="s">
        <v>164</v>
      </c>
      <c r="E58" s="101">
        <v>8333</v>
      </c>
      <c r="F58" s="11">
        <v>3981.68</v>
      </c>
      <c r="G58" s="11">
        <v>424.71</v>
      </c>
      <c r="H58" s="11">
        <v>424.71</v>
      </c>
      <c r="I58" s="11">
        <v>424.71</v>
      </c>
    </row>
    <row r="59" spans="1:10" x14ac:dyDescent="0.3">
      <c r="A59" s="14"/>
      <c r="B59" s="14">
        <v>35</v>
      </c>
      <c r="C59" s="91"/>
      <c r="D59" s="14" t="s">
        <v>102</v>
      </c>
      <c r="E59" s="101">
        <v>76794.720000000001</v>
      </c>
      <c r="F59" s="11">
        <v>583532.29</v>
      </c>
      <c r="G59" s="11">
        <v>583532</v>
      </c>
      <c r="H59" s="11">
        <v>0</v>
      </c>
      <c r="I59" s="11">
        <v>0</v>
      </c>
    </row>
    <row r="60" spans="1:10" x14ac:dyDescent="0.3">
      <c r="A60" s="14"/>
      <c r="B60" s="14"/>
      <c r="C60" s="15">
        <v>51</v>
      </c>
      <c r="D60" s="15" t="s">
        <v>163</v>
      </c>
      <c r="E60" s="101">
        <v>76795</v>
      </c>
      <c r="F60" s="11">
        <v>583532.29</v>
      </c>
      <c r="G60" s="11">
        <v>583532</v>
      </c>
      <c r="H60" s="11"/>
      <c r="I60" s="11"/>
    </row>
    <row r="61" spans="1:10" ht="33" customHeight="1" x14ac:dyDescent="0.3">
      <c r="A61" s="14"/>
      <c r="B61" s="14">
        <v>36</v>
      </c>
      <c r="C61" s="91"/>
      <c r="D61" s="66" t="s">
        <v>116</v>
      </c>
      <c r="E61" s="101">
        <v>54434.47</v>
      </c>
      <c r="F61" s="11">
        <v>1355177.09</v>
      </c>
      <c r="G61" s="11">
        <v>3400520.72</v>
      </c>
      <c r="H61" s="11">
        <v>0</v>
      </c>
      <c r="I61" s="11">
        <v>0</v>
      </c>
    </row>
    <row r="62" spans="1:10" x14ac:dyDescent="0.3">
      <c r="A62" s="14"/>
      <c r="B62" s="14"/>
      <c r="C62" s="15">
        <v>51</v>
      </c>
      <c r="D62" s="15" t="s">
        <v>163</v>
      </c>
      <c r="E62" s="101">
        <v>54434</v>
      </c>
      <c r="F62" s="11">
        <v>1355230.18</v>
      </c>
      <c r="G62" s="11">
        <v>3400520.72</v>
      </c>
      <c r="H62" s="11">
        <v>0</v>
      </c>
      <c r="I62" s="11"/>
    </row>
    <row r="63" spans="1:10" ht="26.4" x14ac:dyDescent="0.3">
      <c r="A63" s="14"/>
      <c r="B63" s="14">
        <v>37</v>
      </c>
      <c r="C63" s="91"/>
      <c r="D63" s="66" t="s">
        <v>117</v>
      </c>
      <c r="E63" s="101">
        <v>27</v>
      </c>
      <c r="F63" s="11">
        <v>0</v>
      </c>
      <c r="G63" s="11">
        <v>0</v>
      </c>
      <c r="H63" s="11">
        <v>0</v>
      </c>
      <c r="I63" s="11">
        <v>0</v>
      </c>
    </row>
    <row r="64" spans="1:10" ht="26.4" x14ac:dyDescent="0.3">
      <c r="A64" s="14"/>
      <c r="B64" s="14"/>
      <c r="C64" s="15">
        <v>32</v>
      </c>
      <c r="D64" s="66" t="s">
        <v>174</v>
      </c>
      <c r="E64" s="101">
        <v>26.54</v>
      </c>
      <c r="F64" s="11">
        <v>0</v>
      </c>
      <c r="G64" s="11">
        <v>0</v>
      </c>
      <c r="H64" s="11">
        <v>0</v>
      </c>
      <c r="I64" s="11">
        <v>0</v>
      </c>
    </row>
    <row r="65" spans="1:9" ht="39.6" x14ac:dyDescent="0.3">
      <c r="A65" s="14"/>
      <c r="B65" s="32"/>
      <c r="C65" s="15">
        <v>53</v>
      </c>
      <c r="D65" s="20" t="s">
        <v>164</v>
      </c>
      <c r="E65" s="10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x14ac:dyDescent="0.3">
      <c r="A66" s="14"/>
      <c r="B66" s="14">
        <v>38</v>
      </c>
      <c r="C66" s="15"/>
      <c r="D66" s="20" t="s">
        <v>134</v>
      </c>
      <c r="E66" s="97"/>
      <c r="F66" s="11">
        <v>2654.46</v>
      </c>
      <c r="G66" s="11">
        <v>2654.46</v>
      </c>
      <c r="H66" s="11">
        <v>0</v>
      </c>
      <c r="I66" s="11">
        <v>0</v>
      </c>
    </row>
    <row r="67" spans="1:9" x14ac:dyDescent="0.3">
      <c r="A67" s="14"/>
      <c r="B67" s="32"/>
      <c r="C67" s="15">
        <v>51</v>
      </c>
      <c r="D67" s="20" t="s">
        <v>163</v>
      </c>
      <c r="E67" s="97"/>
      <c r="F67" s="11">
        <v>2654</v>
      </c>
      <c r="G67" s="11">
        <v>2654.46</v>
      </c>
      <c r="H67" s="11">
        <v>0</v>
      </c>
      <c r="I67" s="11">
        <v>0</v>
      </c>
    </row>
    <row r="68" spans="1:9" ht="26.4" x14ac:dyDescent="0.3">
      <c r="A68" s="16">
        <v>4</v>
      </c>
      <c r="B68" s="17"/>
      <c r="C68" s="92"/>
      <c r="D68" s="30" t="s">
        <v>26</v>
      </c>
      <c r="E68" s="101">
        <v>22488.83</v>
      </c>
      <c r="F68" s="11">
        <v>367488</v>
      </c>
      <c r="G68" s="11">
        <v>1152425</v>
      </c>
      <c r="H68" s="11">
        <v>43698.98</v>
      </c>
      <c r="I68" s="11">
        <v>43698.98</v>
      </c>
    </row>
    <row r="69" spans="1:9" ht="39.6" x14ac:dyDescent="0.3">
      <c r="A69" s="18"/>
      <c r="B69" s="18">
        <v>42</v>
      </c>
      <c r="C69" s="90"/>
      <c r="D69" s="31" t="s">
        <v>55</v>
      </c>
      <c r="E69" s="101">
        <v>22489</v>
      </c>
      <c r="F69" s="11">
        <f>SUM(F70:F73)</f>
        <v>367487.8</v>
      </c>
      <c r="G69" s="11">
        <v>1152425</v>
      </c>
      <c r="H69" s="11">
        <v>43698.98</v>
      </c>
      <c r="I69" s="12">
        <v>43698.98</v>
      </c>
    </row>
    <row r="70" spans="1:9" x14ac:dyDescent="0.3">
      <c r="A70" s="18"/>
      <c r="B70" s="18"/>
      <c r="C70" s="18">
        <v>11</v>
      </c>
      <c r="D70" s="15" t="s">
        <v>173</v>
      </c>
      <c r="E70" s="101">
        <v>663</v>
      </c>
      <c r="F70" s="11">
        <v>0</v>
      </c>
      <c r="G70" s="11">
        <v>420</v>
      </c>
      <c r="H70" s="11">
        <v>0</v>
      </c>
      <c r="I70" s="11">
        <v>0</v>
      </c>
    </row>
    <row r="71" spans="1:9" ht="26.4" x14ac:dyDescent="0.3">
      <c r="A71" s="18"/>
      <c r="B71" s="18"/>
      <c r="C71" s="15">
        <v>32</v>
      </c>
      <c r="D71" s="20" t="s">
        <v>174</v>
      </c>
      <c r="E71" s="101">
        <v>9814.91</v>
      </c>
      <c r="F71" s="11">
        <v>78266.8</v>
      </c>
      <c r="G71" s="11">
        <v>43698.98</v>
      </c>
      <c r="H71" s="11">
        <v>43698.98</v>
      </c>
      <c r="I71" s="11">
        <v>43698.98</v>
      </c>
    </row>
    <row r="72" spans="1:9" x14ac:dyDescent="0.3">
      <c r="A72" s="18"/>
      <c r="B72" s="18"/>
      <c r="C72" s="18">
        <v>51</v>
      </c>
      <c r="D72" s="15" t="s">
        <v>163</v>
      </c>
      <c r="E72" s="101">
        <v>9333.73</v>
      </c>
      <c r="F72" s="11">
        <v>289221</v>
      </c>
      <c r="G72" s="11">
        <v>1108306</v>
      </c>
      <c r="H72" s="11">
        <v>0</v>
      </c>
      <c r="I72" s="11">
        <v>0</v>
      </c>
    </row>
    <row r="73" spans="1:9" ht="39.6" x14ac:dyDescent="0.3">
      <c r="A73" s="18"/>
      <c r="B73" s="18"/>
      <c r="C73" s="18">
        <v>53</v>
      </c>
      <c r="D73" s="20" t="s">
        <v>164</v>
      </c>
      <c r="E73" s="101">
        <v>2676.96</v>
      </c>
      <c r="F73" s="11">
        <v>0</v>
      </c>
      <c r="G73" s="11"/>
      <c r="H73" s="11">
        <v>0</v>
      </c>
      <c r="I73" s="11">
        <v>0</v>
      </c>
    </row>
    <row r="74" spans="1:9" ht="20.399999999999999" customHeight="1" x14ac:dyDescent="0.3">
      <c r="A74" s="18"/>
      <c r="B74" s="18"/>
      <c r="C74" s="90"/>
      <c r="D74" s="106" t="s">
        <v>179</v>
      </c>
      <c r="E74" s="101">
        <v>2722829.02</v>
      </c>
      <c r="F74" s="11">
        <v>6935884</v>
      </c>
      <c r="G74" s="11">
        <v>10294433.58</v>
      </c>
      <c r="H74" s="11">
        <v>2955365.85</v>
      </c>
      <c r="I74" s="11">
        <v>2955365.85</v>
      </c>
    </row>
    <row r="76" spans="1:9" x14ac:dyDescent="0.3">
      <c r="A76" t="s">
        <v>187</v>
      </c>
      <c r="E76" s="104"/>
      <c r="H76" t="s">
        <v>183</v>
      </c>
    </row>
    <row r="77" spans="1:9" x14ac:dyDescent="0.3">
      <c r="A77" t="s">
        <v>188</v>
      </c>
      <c r="H77" t="s">
        <v>184</v>
      </c>
    </row>
    <row r="78" spans="1:9" x14ac:dyDescent="0.3">
      <c r="A78" t="s">
        <v>189</v>
      </c>
    </row>
  </sheetData>
  <mergeCells count="5">
    <mergeCell ref="A7:I7"/>
    <mergeCell ref="A33:I33"/>
    <mergeCell ref="A1:I1"/>
    <mergeCell ref="A3:I3"/>
    <mergeCell ref="A5:I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opLeftCell="A4" workbookViewId="0">
      <selection activeCell="A15" sqref="A15:C17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115" t="s">
        <v>59</v>
      </c>
      <c r="B1" s="115"/>
      <c r="C1" s="115"/>
      <c r="D1" s="115"/>
      <c r="E1" s="115"/>
      <c r="F1" s="115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6" x14ac:dyDescent="0.3">
      <c r="A3" s="115" t="s">
        <v>34</v>
      </c>
      <c r="B3" s="115"/>
      <c r="C3" s="115"/>
      <c r="D3" s="115"/>
      <c r="E3" s="126"/>
      <c r="F3" s="12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3">
      <c r="A5" s="115" t="s">
        <v>15</v>
      </c>
      <c r="B5" s="116"/>
      <c r="C5" s="116"/>
      <c r="D5" s="116"/>
      <c r="E5" s="116"/>
      <c r="F5" s="116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15" t="s">
        <v>27</v>
      </c>
      <c r="B7" s="134"/>
      <c r="C7" s="134"/>
      <c r="D7" s="134"/>
      <c r="E7" s="134"/>
      <c r="F7" s="134"/>
    </row>
    <row r="8" spans="1:6" ht="18" x14ac:dyDescent="0.25">
      <c r="A8" s="5"/>
      <c r="B8" s="5"/>
      <c r="C8" s="5"/>
      <c r="D8" s="5"/>
      <c r="E8" s="6"/>
      <c r="F8" s="6"/>
    </row>
    <row r="9" spans="1:6" ht="26.4" x14ac:dyDescent="0.3">
      <c r="A9" s="25" t="s">
        <v>28</v>
      </c>
      <c r="B9" s="24" t="s">
        <v>12</v>
      </c>
      <c r="C9" s="25" t="s">
        <v>13</v>
      </c>
      <c r="D9" s="25" t="s">
        <v>49</v>
      </c>
      <c r="E9" s="25" t="s">
        <v>50</v>
      </c>
      <c r="F9" s="25" t="s">
        <v>51</v>
      </c>
    </row>
    <row r="10" spans="1:6" ht="15.75" customHeight="1" x14ac:dyDescent="0.25">
      <c r="A10" s="13" t="s">
        <v>29</v>
      </c>
      <c r="B10" s="10">
        <v>2722829.02</v>
      </c>
      <c r="C10" s="11">
        <v>6935885.1100000003</v>
      </c>
      <c r="D10" s="11">
        <v>10294013.58</v>
      </c>
      <c r="E10" s="11">
        <v>2955365.85</v>
      </c>
      <c r="F10" s="11">
        <v>2955365.85</v>
      </c>
    </row>
    <row r="11" spans="1:6" ht="15.75" customHeight="1" x14ac:dyDescent="0.3">
      <c r="A11" s="13" t="s">
        <v>112</v>
      </c>
      <c r="B11" s="10">
        <v>2722829.02</v>
      </c>
      <c r="C11" s="11">
        <v>6935885.1100000003</v>
      </c>
      <c r="D11" s="11">
        <v>10294013.58</v>
      </c>
      <c r="E11" s="11">
        <v>2955365.85</v>
      </c>
      <c r="F11" s="11">
        <v>2955365.85</v>
      </c>
    </row>
    <row r="12" spans="1:6" x14ac:dyDescent="0.3">
      <c r="A12" s="20" t="s">
        <v>113</v>
      </c>
      <c r="B12" s="10">
        <v>2722829.02</v>
      </c>
      <c r="C12" s="11">
        <v>6935885.1100000003</v>
      </c>
      <c r="D12" s="11">
        <v>10294013.58</v>
      </c>
      <c r="E12" s="11">
        <v>2955365.85</v>
      </c>
      <c r="F12" s="11">
        <v>2955365.85</v>
      </c>
    </row>
    <row r="13" spans="1:6" x14ac:dyDescent="0.3">
      <c r="A13" s="19" t="s">
        <v>114</v>
      </c>
      <c r="B13" s="10">
        <v>2722829.02</v>
      </c>
      <c r="C13" s="11">
        <v>6935885.1100000003</v>
      </c>
      <c r="D13" s="11">
        <v>10294013.58</v>
      </c>
      <c r="E13" s="11">
        <v>2955365.85</v>
      </c>
      <c r="F13" s="11">
        <v>2955365.85</v>
      </c>
    </row>
    <row r="15" spans="1:6" x14ac:dyDescent="0.3">
      <c r="A15" t="s">
        <v>187</v>
      </c>
      <c r="E15" t="s">
        <v>183</v>
      </c>
    </row>
    <row r="16" spans="1:6" x14ac:dyDescent="0.3">
      <c r="A16" t="s">
        <v>188</v>
      </c>
      <c r="E16" t="s">
        <v>184</v>
      </c>
    </row>
    <row r="17" spans="1:1" x14ac:dyDescent="0.3">
      <c r="A17" t="s">
        <v>189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16" sqref="A16:C1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115" t="s">
        <v>59</v>
      </c>
      <c r="B1" s="115"/>
      <c r="C1" s="115"/>
      <c r="D1" s="115"/>
      <c r="E1" s="115"/>
      <c r="F1" s="115"/>
      <c r="G1" s="115"/>
      <c r="H1" s="115"/>
      <c r="I1" s="11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115" t="s">
        <v>34</v>
      </c>
      <c r="B3" s="115"/>
      <c r="C3" s="115"/>
      <c r="D3" s="115"/>
      <c r="E3" s="115"/>
      <c r="F3" s="115"/>
      <c r="G3" s="115"/>
      <c r="H3" s="126"/>
      <c r="I3" s="12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">
      <c r="A5" s="115" t="s">
        <v>30</v>
      </c>
      <c r="B5" s="116"/>
      <c r="C5" s="116"/>
      <c r="D5" s="116"/>
      <c r="E5" s="116"/>
      <c r="F5" s="116"/>
      <c r="G5" s="116"/>
      <c r="H5" s="116"/>
      <c r="I5" s="11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6.4" x14ac:dyDescent="0.3">
      <c r="A7" s="25" t="s">
        <v>16</v>
      </c>
      <c r="B7" s="24" t="s">
        <v>17</v>
      </c>
      <c r="C7" s="24" t="s">
        <v>18</v>
      </c>
      <c r="D7" s="24" t="s">
        <v>58</v>
      </c>
      <c r="E7" s="24" t="s">
        <v>12</v>
      </c>
      <c r="F7" s="25" t="s">
        <v>13</v>
      </c>
      <c r="G7" s="25" t="s">
        <v>49</v>
      </c>
      <c r="H7" s="25" t="s">
        <v>50</v>
      </c>
      <c r="I7" s="25" t="s">
        <v>51</v>
      </c>
    </row>
    <row r="8" spans="1:9" ht="26.4" x14ac:dyDescent="0.3">
      <c r="A8" s="13">
        <v>8</v>
      </c>
      <c r="B8" s="13"/>
      <c r="C8" s="13"/>
      <c r="D8" s="13" t="s">
        <v>31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3">
      <c r="A9" s="13"/>
      <c r="B9" s="18">
        <v>84</v>
      </c>
      <c r="C9" s="18"/>
      <c r="D9" s="18" t="s">
        <v>38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26.4" x14ac:dyDescent="0.3">
      <c r="A10" s="14"/>
      <c r="B10" s="14"/>
      <c r="C10" s="15">
        <v>81</v>
      </c>
      <c r="D10" s="20" t="s">
        <v>39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25.5" x14ac:dyDescent="0.25">
      <c r="A11" s="16">
        <v>5</v>
      </c>
      <c r="B11" s="17"/>
      <c r="C11" s="17"/>
      <c r="D11" s="30" t="s">
        <v>32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6.4" x14ac:dyDescent="0.3">
      <c r="A12" s="18"/>
      <c r="B12" s="18">
        <v>54</v>
      </c>
      <c r="C12" s="18"/>
      <c r="D12" s="31" t="s">
        <v>40</v>
      </c>
      <c r="E12" s="10"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x14ac:dyDescent="0.3">
      <c r="A13" s="18"/>
      <c r="B13" s="18"/>
      <c r="C13" s="15">
        <v>11</v>
      </c>
      <c r="D13" s="15" t="s">
        <v>20</v>
      </c>
      <c r="E13" s="10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3">
      <c r="A14" s="18"/>
      <c r="B14" s="18"/>
      <c r="C14" s="15">
        <v>31</v>
      </c>
      <c r="D14" s="15" t="s">
        <v>41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  <row r="16" spans="1:9" x14ac:dyDescent="0.3">
      <c r="A16" t="s">
        <v>187</v>
      </c>
      <c r="H16" t="s">
        <v>183</v>
      </c>
    </row>
    <row r="17" spans="1:8" x14ac:dyDescent="0.3">
      <c r="A17" t="s">
        <v>188</v>
      </c>
      <c r="H17" t="s">
        <v>184</v>
      </c>
    </row>
    <row r="18" spans="1:8" x14ac:dyDescent="0.3">
      <c r="A18" t="s">
        <v>189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6"/>
  <sheetViews>
    <sheetView tabSelected="1" topLeftCell="A167" workbookViewId="0">
      <selection activeCell="F196" sqref="F19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115" t="s">
        <v>59</v>
      </c>
      <c r="B1" s="115"/>
      <c r="C1" s="115"/>
      <c r="D1" s="115"/>
      <c r="E1" s="115"/>
      <c r="F1" s="115"/>
      <c r="G1" s="115"/>
      <c r="H1" s="115"/>
      <c r="I1" s="115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115" t="s">
        <v>33</v>
      </c>
      <c r="B3" s="116"/>
      <c r="C3" s="116"/>
      <c r="D3" s="116"/>
      <c r="E3" s="116"/>
      <c r="F3" s="116"/>
      <c r="G3" s="116"/>
      <c r="H3" s="116"/>
      <c r="I3" s="116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8"/>
    </row>
    <row r="5" spans="1:9" ht="26.4" x14ac:dyDescent="0.3">
      <c r="A5" s="147" t="s">
        <v>35</v>
      </c>
      <c r="B5" s="148"/>
      <c r="C5" s="149"/>
      <c r="D5" s="24" t="s">
        <v>36</v>
      </c>
      <c r="E5" s="24" t="s">
        <v>12</v>
      </c>
      <c r="F5" s="25" t="s">
        <v>13</v>
      </c>
      <c r="G5" s="25" t="s">
        <v>49</v>
      </c>
      <c r="H5" s="25" t="s">
        <v>50</v>
      </c>
      <c r="I5" s="25" t="s">
        <v>51</v>
      </c>
    </row>
    <row r="6" spans="1:9" x14ac:dyDescent="0.3">
      <c r="A6" s="84">
        <v>903</v>
      </c>
      <c r="B6" s="85"/>
      <c r="C6" s="86"/>
      <c r="D6" s="24" t="s">
        <v>165</v>
      </c>
      <c r="E6" s="93">
        <v>2722829.02</v>
      </c>
      <c r="F6" s="94">
        <v>6935885.1100000003</v>
      </c>
      <c r="G6" s="94">
        <v>10294433.58</v>
      </c>
      <c r="H6" s="94">
        <v>2955365.85</v>
      </c>
      <c r="I6" s="94">
        <v>2955365.85</v>
      </c>
    </row>
    <row r="7" spans="1:9" ht="39.6" x14ac:dyDescent="0.3">
      <c r="A7" s="138">
        <v>2201</v>
      </c>
      <c r="B7" s="139"/>
      <c r="C7" s="140"/>
      <c r="D7" s="34" t="s">
        <v>61</v>
      </c>
      <c r="E7" s="10">
        <v>2288938.48</v>
      </c>
      <c r="F7" s="11">
        <v>2359112.36</v>
      </c>
      <c r="G7" s="11">
        <v>2894585.15</v>
      </c>
      <c r="H7" s="11">
        <v>2894585.15</v>
      </c>
      <c r="I7" s="11">
        <v>2894585.15</v>
      </c>
    </row>
    <row r="8" spans="1:9" x14ac:dyDescent="0.3">
      <c r="A8" s="81"/>
      <c r="B8" s="82"/>
      <c r="C8" s="83"/>
      <c r="D8" s="83" t="s">
        <v>166</v>
      </c>
      <c r="E8" s="10"/>
      <c r="F8" s="11"/>
      <c r="G8" s="11"/>
      <c r="H8" s="11"/>
      <c r="I8" s="11"/>
    </row>
    <row r="9" spans="1:9" s="88" customFormat="1" ht="26.4" x14ac:dyDescent="0.3">
      <c r="A9" s="138" t="s">
        <v>62</v>
      </c>
      <c r="B9" s="139"/>
      <c r="C9" s="140"/>
      <c r="D9" s="72" t="s">
        <v>65</v>
      </c>
      <c r="E9" s="65">
        <f>E10</f>
        <v>70987.12</v>
      </c>
      <c r="F9" s="87">
        <v>71802</v>
      </c>
      <c r="G9" s="87">
        <v>71802</v>
      </c>
      <c r="H9" s="87">
        <v>71802</v>
      </c>
      <c r="I9" s="87">
        <v>71802</v>
      </c>
    </row>
    <row r="10" spans="1:9" ht="26.4" x14ac:dyDescent="0.3">
      <c r="A10" s="141" t="s">
        <v>135</v>
      </c>
      <c r="B10" s="142"/>
      <c r="C10" s="143"/>
      <c r="D10" s="50" t="s">
        <v>136</v>
      </c>
      <c r="E10" s="10">
        <f>E11</f>
        <v>70987.12</v>
      </c>
      <c r="F10" s="11">
        <v>71802</v>
      </c>
      <c r="G10" s="11">
        <v>71802</v>
      </c>
      <c r="H10" s="11">
        <v>71802</v>
      </c>
      <c r="I10" s="12">
        <v>71802</v>
      </c>
    </row>
    <row r="11" spans="1:9" x14ac:dyDescent="0.3">
      <c r="A11" s="144">
        <v>3</v>
      </c>
      <c r="B11" s="145"/>
      <c r="C11" s="146"/>
      <c r="D11" s="33" t="s">
        <v>24</v>
      </c>
      <c r="E11" s="10">
        <f>SUM(E12:E13)</f>
        <v>70987.12</v>
      </c>
      <c r="F11" s="11">
        <f>SUM(F12:F13)</f>
        <v>71802.02</v>
      </c>
      <c r="G11" s="11">
        <v>71802</v>
      </c>
      <c r="H11" s="11">
        <v>71802</v>
      </c>
      <c r="I11" s="12">
        <v>71802</v>
      </c>
    </row>
    <row r="12" spans="1:9" x14ac:dyDescent="0.3">
      <c r="A12" s="135">
        <v>32</v>
      </c>
      <c r="B12" s="136"/>
      <c r="C12" s="137"/>
      <c r="D12" s="33" t="s">
        <v>37</v>
      </c>
      <c r="E12" s="10">
        <v>69718.73</v>
      </c>
      <c r="F12" s="11">
        <v>70531.91</v>
      </c>
      <c r="G12" s="11">
        <v>70468.14</v>
      </c>
      <c r="H12" s="11">
        <v>70468.14</v>
      </c>
      <c r="I12" s="11">
        <v>70468.14</v>
      </c>
    </row>
    <row r="13" spans="1:9" x14ac:dyDescent="0.3">
      <c r="A13" s="52">
        <v>34</v>
      </c>
      <c r="B13" s="53"/>
      <c r="C13" s="54"/>
      <c r="D13" s="51" t="s">
        <v>64</v>
      </c>
      <c r="E13" s="10">
        <v>1268.3900000000001</v>
      </c>
      <c r="F13" s="11">
        <v>1270.1099999999999</v>
      </c>
      <c r="G13" s="11">
        <v>1333.86</v>
      </c>
      <c r="H13" s="11">
        <v>1333.86</v>
      </c>
      <c r="I13" s="11">
        <v>1333.86</v>
      </c>
    </row>
    <row r="14" spans="1:9" x14ac:dyDescent="0.3">
      <c r="A14" s="77"/>
      <c r="B14" s="78"/>
      <c r="C14" s="79"/>
      <c r="D14" s="76" t="s">
        <v>166</v>
      </c>
      <c r="E14" s="10"/>
      <c r="F14" s="11"/>
      <c r="G14" s="11"/>
      <c r="H14" s="11"/>
      <c r="I14" s="11"/>
    </row>
    <row r="15" spans="1:9" s="88" customFormat="1" ht="26.4" x14ac:dyDescent="0.3">
      <c r="A15" s="138" t="s">
        <v>66</v>
      </c>
      <c r="B15" s="139"/>
      <c r="C15" s="140"/>
      <c r="D15" s="72" t="s">
        <v>67</v>
      </c>
      <c r="E15" s="65">
        <v>52938</v>
      </c>
      <c r="F15" s="87">
        <v>63540.86</v>
      </c>
      <c r="G15" s="87">
        <v>63541</v>
      </c>
      <c r="H15" s="87">
        <v>63541</v>
      </c>
      <c r="I15" s="87">
        <v>63541</v>
      </c>
    </row>
    <row r="16" spans="1:9" ht="24.6" customHeight="1" x14ac:dyDescent="0.3">
      <c r="A16" s="141" t="s">
        <v>135</v>
      </c>
      <c r="B16" s="142"/>
      <c r="C16" s="143"/>
      <c r="D16" s="73" t="s">
        <v>136</v>
      </c>
      <c r="E16" s="10">
        <v>52938.21</v>
      </c>
      <c r="F16" s="11">
        <v>63540.86</v>
      </c>
      <c r="G16" s="11">
        <v>63541</v>
      </c>
      <c r="H16" s="87">
        <v>63541</v>
      </c>
      <c r="I16" s="87">
        <v>63541</v>
      </c>
    </row>
    <row r="17" spans="1:9" x14ac:dyDescent="0.3">
      <c r="A17" s="144">
        <v>3</v>
      </c>
      <c r="B17" s="145"/>
      <c r="C17" s="146"/>
      <c r="D17" s="51" t="s">
        <v>24</v>
      </c>
      <c r="E17" s="10">
        <v>52938</v>
      </c>
      <c r="F17" s="11">
        <v>63540.86</v>
      </c>
      <c r="G17" s="11">
        <v>63541</v>
      </c>
      <c r="H17" s="11">
        <v>63541</v>
      </c>
      <c r="I17" s="11">
        <v>63541</v>
      </c>
    </row>
    <row r="18" spans="1:9" x14ac:dyDescent="0.3">
      <c r="A18" s="135">
        <v>32</v>
      </c>
      <c r="B18" s="136"/>
      <c r="C18" s="137"/>
      <c r="D18" s="51" t="s">
        <v>37</v>
      </c>
      <c r="E18" s="10">
        <v>52938</v>
      </c>
      <c r="F18" s="11">
        <v>63540.86</v>
      </c>
      <c r="G18" s="11">
        <v>63541</v>
      </c>
      <c r="H18" s="11">
        <v>63541</v>
      </c>
      <c r="I18" s="11">
        <v>63541</v>
      </c>
    </row>
    <row r="19" spans="1:9" x14ac:dyDescent="0.3">
      <c r="A19" s="77"/>
      <c r="B19" s="78"/>
      <c r="C19" s="79"/>
      <c r="D19" s="76" t="s">
        <v>166</v>
      </c>
      <c r="E19" s="10"/>
      <c r="F19" s="11"/>
      <c r="G19" s="11"/>
      <c r="H19" s="11"/>
      <c r="I19" s="11"/>
    </row>
    <row r="20" spans="1:9" s="88" customFormat="1" ht="26.4" x14ac:dyDescent="0.3">
      <c r="A20" s="138" t="s">
        <v>68</v>
      </c>
      <c r="B20" s="139"/>
      <c r="C20" s="140"/>
      <c r="D20" s="72" t="s">
        <v>69</v>
      </c>
      <c r="E20" s="65">
        <f>E21+E26+E29+E34</f>
        <v>876372.39</v>
      </c>
      <c r="F20" s="87">
        <v>892064.66</v>
      </c>
      <c r="G20" s="87">
        <v>1266356.1000000001</v>
      </c>
      <c r="H20" s="87">
        <v>1266356.1000000001</v>
      </c>
      <c r="I20" s="87">
        <v>1266356.1000000001</v>
      </c>
    </row>
    <row r="21" spans="1:9" x14ac:dyDescent="0.3">
      <c r="A21" s="141" t="s">
        <v>137</v>
      </c>
      <c r="B21" s="142"/>
      <c r="C21" s="143"/>
      <c r="D21" s="57" t="s">
        <v>138</v>
      </c>
      <c r="E21" s="10">
        <f>SUM(E22:E25)</f>
        <v>874377.58000000007</v>
      </c>
      <c r="F21" s="11">
        <v>887950.09</v>
      </c>
      <c r="G21" s="11">
        <v>1264205.98</v>
      </c>
      <c r="H21" s="11">
        <v>1264205.98</v>
      </c>
      <c r="I21" s="11">
        <v>1264205.98</v>
      </c>
    </row>
    <row r="22" spans="1:9" x14ac:dyDescent="0.3">
      <c r="A22" s="144">
        <v>3</v>
      </c>
      <c r="B22" s="145"/>
      <c r="C22" s="146"/>
      <c r="D22" s="51" t="s">
        <v>24</v>
      </c>
      <c r="E22" s="10"/>
      <c r="F22" s="11"/>
      <c r="G22" s="11">
        <v>1264205.98</v>
      </c>
      <c r="H22" s="11">
        <v>1264205.98</v>
      </c>
      <c r="I22" s="11">
        <v>1264205.98</v>
      </c>
    </row>
    <row r="23" spans="1:9" x14ac:dyDescent="0.3">
      <c r="A23" s="135">
        <v>31</v>
      </c>
      <c r="B23" s="136"/>
      <c r="C23" s="137"/>
      <c r="D23" s="51" t="s">
        <v>25</v>
      </c>
      <c r="E23" s="10">
        <v>9544.27</v>
      </c>
      <c r="F23" s="11">
        <v>22280.18</v>
      </c>
      <c r="G23" s="11">
        <v>19483.71</v>
      </c>
      <c r="H23" s="11">
        <v>19483.71</v>
      </c>
      <c r="I23" s="11">
        <v>19483.71</v>
      </c>
    </row>
    <row r="24" spans="1:9" x14ac:dyDescent="0.3">
      <c r="A24" s="135">
        <v>32</v>
      </c>
      <c r="B24" s="136"/>
      <c r="C24" s="137"/>
      <c r="D24" s="51" t="s">
        <v>37</v>
      </c>
      <c r="E24" s="10">
        <v>863503.67</v>
      </c>
      <c r="F24" s="11">
        <v>866504.74</v>
      </c>
      <c r="G24" s="11">
        <v>1243260.99</v>
      </c>
      <c r="H24" s="11">
        <v>1243260.99</v>
      </c>
      <c r="I24" s="11">
        <v>1243260.99</v>
      </c>
    </row>
    <row r="25" spans="1:9" x14ac:dyDescent="0.3">
      <c r="A25" s="52">
        <v>34</v>
      </c>
      <c r="B25" s="53"/>
      <c r="C25" s="54"/>
      <c r="D25" s="51" t="s">
        <v>64</v>
      </c>
      <c r="E25" s="10">
        <v>1329.64</v>
      </c>
      <c r="F25" s="11">
        <v>1461.28</v>
      </c>
      <c r="G25" s="11">
        <v>1461.28</v>
      </c>
      <c r="H25" s="11">
        <v>1461.28</v>
      </c>
      <c r="I25" s="11">
        <v>1461.28</v>
      </c>
    </row>
    <row r="26" spans="1:9" ht="26.4" customHeight="1" x14ac:dyDescent="0.3">
      <c r="A26" s="141" t="s">
        <v>70</v>
      </c>
      <c r="B26" s="142"/>
      <c r="C26" s="143"/>
      <c r="D26" s="57" t="s">
        <v>139</v>
      </c>
      <c r="E26" s="10">
        <v>1049.7</v>
      </c>
      <c r="F26" s="11">
        <v>1207.77</v>
      </c>
      <c r="G26" s="11">
        <v>1061.78</v>
      </c>
      <c r="H26" s="11">
        <v>1061.78</v>
      </c>
      <c r="I26" s="11">
        <v>1061.78</v>
      </c>
    </row>
    <row r="27" spans="1:9" x14ac:dyDescent="0.3">
      <c r="A27" s="144">
        <v>3</v>
      </c>
      <c r="B27" s="145"/>
      <c r="C27" s="146"/>
      <c r="D27" s="51" t="s">
        <v>24</v>
      </c>
      <c r="E27" s="10">
        <v>1050</v>
      </c>
      <c r="F27" s="11">
        <v>1207.77</v>
      </c>
      <c r="G27" s="11">
        <v>1061.78</v>
      </c>
      <c r="H27" s="11">
        <v>1061.78</v>
      </c>
      <c r="I27" s="11">
        <v>1061.78</v>
      </c>
    </row>
    <row r="28" spans="1:9" x14ac:dyDescent="0.3">
      <c r="A28" s="135">
        <v>32</v>
      </c>
      <c r="B28" s="136"/>
      <c r="C28" s="137"/>
      <c r="D28" s="51" t="s">
        <v>37</v>
      </c>
      <c r="E28" s="10">
        <v>1050</v>
      </c>
      <c r="F28" s="11">
        <v>1207.77</v>
      </c>
      <c r="G28" s="11">
        <v>1061.78</v>
      </c>
      <c r="H28" s="11">
        <v>1061.78</v>
      </c>
      <c r="I28" s="11">
        <v>1061.78</v>
      </c>
    </row>
    <row r="29" spans="1:9" x14ac:dyDescent="0.3">
      <c r="A29" s="141" t="s">
        <v>140</v>
      </c>
      <c r="B29" s="142"/>
      <c r="C29" s="143"/>
      <c r="D29" s="57" t="s">
        <v>141</v>
      </c>
      <c r="E29" s="10">
        <v>663.61</v>
      </c>
      <c r="F29" s="11">
        <v>2747.49</v>
      </c>
      <c r="G29" s="11">
        <v>929.05</v>
      </c>
      <c r="H29" s="11">
        <v>929.05</v>
      </c>
      <c r="I29" s="11">
        <v>929.05</v>
      </c>
    </row>
    <row r="30" spans="1:9" x14ac:dyDescent="0.3">
      <c r="A30" s="144">
        <v>3</v>
      </c>
      <c r="B30" s="145"/>
      <c r="C30" s="146"/>
      <c r="D30" s="51" t="s">
        <v>24</v>
      </c>
      <c r="E30" s="10">
        <v>664</v>
      </c>
      <c r="F30" s="11">
        <v>929.31</v>
      </c>
      <c r="G30" s="11">
        <v>929.05</v>
      </c>
      <c r="H30" s="11">
        <v>929.05</v>
      </c>
      <c r="I30" s="11">
        <v>929.05</v>
      </c>
    </row>
    <row r="31" spans="1:9" x14ac:dyDescent="0.3">
      <c r="A31" s="135">
        <v>32</v>
      </c>
      <c r="B31" s="136"/>
      <c r="C31" s="137"/>
      <c r="D31" s="51" t="s">
        <v>37</v>
      </c>
      <c r="E31" s="10">
        <v>664</v>
      </c>
      <c r="F31" s="11">
        <v>929.31</v>
      </c>
      <c r="G31" s="11">
        <v>929.05</v>
      </c>
      <c r="H31" s="11">
        <v>929.05</v>
      </c>
      <c r="I31" s="11">
        <v>929.05</v>
      </c>
    </row>
    <row r="32" spans="1:9" x14ac:dyDescent="0.3">
      <c r="A32" s="69">
        <v>4</v>
      </c>
      <c r="B32" s="70"/>
      <c r="C32" s="71"/>
      <c r="D32" s="75"/>
      <c r="E32" s="10">
        <v>0</v>
      </c>
      <c r="F32" s="11">
        <v>1818.46</v>
      </c>
      <c r="G32" s="11">
        <v>0</v>
      </c>
      <c r="H32" s="11">
        <v>0</v>
      </c>
      <c r="I32" s="11">
        <v>0</v>
      </c>
    </row>
    <row r="33" spans="1:9" x14ac:dyDescent="0.3">
      <c r="A33" s="69">
        <v>42</v>
      </c>
      <c r="B33" s="70"/>
      <c r="C33" s="71"/>
      <c r="D33" s="75"/>
      <c r="E33" s="10">
        <v>0</v>
      </c>
      <c r="F33" s="11">
        <v>1818.46</v>
      </c>
      <c r="G33" s="11">
        <v>0</v>
      </c>
      <c r="H33" s="11">
        <v>0</v>
      </c>
      <c r="I33" s="11">
        <v>0</v>
      </c>
    </row>
    <row r="34" spans="1:9" ht="26.4" x14ac:dyDescent="0.3">
      <c r="A34" s="141" t="s">
        <v>142</v>
      </c>
      <c r="B34" s="142"/>
      <c r="C34" s="143"/>
      <c r="D34" s="57" t="s">
        <v>143</v>
      </c>
      <c r="E34" s="10">
        <v>281.5</v>
      </c>
      <c r="F34" s="11">
        <v>159.26</v>
      </c>
      <c r="G34" s="11">
        <v>159.26</v>
      </c>
      <c r="H34" s="11">
        <v>159.26</v>
      </c>
      <c r="I34" s="11">
        <v>159.26</v>
      </c>
    </row>
    <row r="35" spans="1:9" x14ac:dyDescent="0.3">
      <c r="A35" s="144">
        <v>3</v>
      </c>
      <c r="B35" s="145"/>
      <c r="C35" s="146"/>
      <c r="D35" s="76" t="s">
        <v>24</v>
      </c>
      <c r="E35" s="10">
        <v>282.5</v>
      </c>
      <c r="F35" s="11">
        <v>159.26</v>
      </c>
      <c r="G35" s="11">
        <v>159.26</v>
      </c>
      <c r="H35" s="11">
        <v>159.26</v>
      </c>
      <c r="I35" s="11">
        <v>159.26</v>
      </c>
    </row>
    <row r="36" spans="1:9" x14ac:dyDescent="0.3">
      <c r="A36" s="135">
        <v>32</v>
      </c>
      <c r="B36" s="136"/>
      <c r="C36" s="137"/>
      <c r="D36" s="76" t="s">
        <v>37</v>
      </c>
      <c r="E36" s="10">
        <v>282.5</v>
      </c>
      <c r="F36" s="11">
        <v>159.26</v>
      </c>
      <c r="G36" s="11">
        <v>159.26</v>
      </c>
      <c r="H36" s="11">
        <v>159.26</v>
      </c>
      <c r="I36" s="11">
        <v>159.26</v>
      </c>
    </row>
    <row r="37" spans="1:9" x14ac:dyDescent="0.3">
      <c r="A37" s="77"/>
      <c r="B37" s="78"/>
      <c r="C37" s="79"/>
      <c r="D37" s="76" t="s">
        <v>166</v>
      </c>
      <c r="E37" s="10"/>
      <c r="F37" s="11"/>
      <c r="G37" s="11"/>
      <c r="H37" s="11"/>
      <c r="I37" s="11"/>
    </row>
    <row r="38" spans="1:9" s="88" customFormat="1" ht="26.4" x14ac:dyDescent="0.3">
      <c r="A38" s="138" t="s">
        <v>71</v>
      </c>
      <c r="B38" s="139"/>
      <c r="C38" s="140"/>
      <c r="D38" s="83" t="s">
        <v>72</v>
      </c>
      <c r="E38" s="65">
        <v>1288640.76</v>
      </c>
      <c r="F38" s="87">
        <v>1331704.82</v>
      </c>
      <c r="G38" s="87">
        <v>1492886.06</v>
      </c>
      <c r="H38" s="87">
        <v>1492886.06</v>
      </c>
      <c r="I38" s="87">
        <v>1492886.06</v>
      </c>
    </row>
    <row r="39" spans="1:9" ht="39.6" x14ac:dyDescent="0.3">
      <c r="A39" s="141" t="s">
        <v>81</v>
      </c>
      <c r="B39" s="142"/>
      <c r="C39" s="143"/>
      <c r="D39" s="57" t="s">
        <v>144</v>
      </c>
      <c r="E39" s="10">
        <v>1288640.76</v>
      </c>
      <c r="F39" s="11">
        <v>1331704.82</v>
      </c>
      <c r="G39" s="11">
        <v>1492886.06</v>
      </c>
      <c r="H39" s="11">
        <v>1492886.06</v>
      </c>
      <c r="I39" s="11">
        <v>1492886.06</v>
      </c>
    </row>
    <row r="40" spans="1:9" x14ac:dyDescent="0.3">
      <c r="A40" s="144">
        <v>3</v>
      </c>
      <c r="B40" s="145"/>
      <c r="C40" s="146"/>
      <c r="D40" s="51" t="s">
        <v>24</v>
      </c>
      <c r="E40" s="10">
        <v>1288640.76</v>
      </c>
      <c r="F40" s="11">
        <v>1331704.82</v>
      </c>
      <c r="G40" s="11">
        <v>1492886.06</v>
      </c>
      <c r="H40" s="11">
        <v>1492886.06</v>
      </c>
      <c r="I40" s="11">
        <v>1492886.06</v>
      </c>
    </row>
    <row r="41" spans="1:9" x14ac:dyDescent="0.3">
      <c r="A41" s="135">
        <v>31</v>
      </c>
      <c r="B41" s="136"/>
      <c r="C41" s="137"/>
      <c r="D41" s="51" t="s">
        <v>25</v>
      </c>
      <c r="E41" s="10">
        <v>1263399.2</v>
      </c>
      <c r="F41" s="11">
        <v>1315746.23</v>
      </c>
      <c r="G41" s="11">
        <v>1485101.86</v>
      </c>
      <c r="H41" s="11">
        <v>1485101.86</v>
      </c>
      <c r="I41" s="11">
        <v>1485101.86</v>
      </c>
    </row>
    <row r="42" spans="1:9" x14ac:dyDescent="0.3">
      <c r="A42" s="135">
        <v>32</v>
      </c>
      <c r="B42" s="136"/>
      <c r="C42" s="137"/>
      <c r="D42" s="51" t="s">
        <v>37</v>
      </c>
      <c r="E42" s="10">
        <v>16908.54</v>
      </c>
      <c r="F42" s="11">
        <v>11976.91</v>
      </c>
      <c r="G42" s="11">
        <v>7359.48</v>
      </c>
      <c r="H42" s="11">
        <v>7359.48</v>
      </c>
      <c r="I42" s="11">
        <v>7359.48</v>
      </c>
    </row>
    <row r="43" spans="1:9" x14ac:dyDescent="0.3">
      <c r="A43" s="52">
        <v>34</v>
      </c>
      <c r="B43" s="53"/>
      <c r="C43" s="54"/>
      <c r="D43" s="51" t="s">
        <v>64</v>
      </c>
      <c r="E43" s="10">
        <v>8333.02</v>
      </c>
      <c r="F43" s="11">
        <v>3981.68</v>
      </c>
      <c r="G43" s="11">
        <v>424.71</v>
      </c>
      <c r="H43" s="11">
        <v>424.71</v>
      </c>
      <c r="I43" s="11">
        <v>424.71</v>
      </c>
    </row>
    <row r="44" spans="1:9" ht="26.4" x14ac:dyDescent="0.3">
      <c r="A44" s="138">
        <v>2301</v>
      </c>
      <c r="B44" s="139"/>
      <c r="C44" s="140"/>
      <c r="D44" s="58" t="s">
        <v>74</v>
      </c>
      <c r="E44" s="10"/>
      <c r="F44" s="11">
        <v>33798.559999999998</v>
      </c>
      <c r="G44" s="11">
        <v>33746.720000000001</v>
      </c>
      <c r="H44" s="11"/>
      <c r="I44" s="12"/>
    </row>
    <row r="45" spans="1:9" x14ac:dyDescent="0.3">
      <c r="A45" s="81"/>
      <c r="B45" s="82"/>
      <c r="C45" s="83"/>
      <c r="D45" s="76" t="s">
        <v>167</v>
      </c>
      <c r="E45" s="10"/>
      <c r="F45" s="10"/>
      <c r="G45" s="11"/>
      <c r="H45" s="11"/>
      <c r="I45" s="12"/>
    </row>
    <row r="46" spans="1:9" ht="27.6" customHeight="1" x14ac:dyDescent="0.3">
      <c r="A46" s="138" t="s">
        <v>124</v>
      </c>
      <c r="B46" s="139"/>
      <c r="C46" s="140"/>
      <c r="D46" s="72" t="s">
        <v>125</v>
      </c>
      <c r="E46" s="10">
        <v>0</v>
      </c>
      <c r="F46" s="10">
        <v>12507.13</v>
      </c>
      <c r="G46" s="11">
        <v>12507</v>
      </c>
      <c r="H46" s="11">
        <v>12507</v>
      </c>
      <c r="I46" s="11">
        <v>12507</v>
      </c>
    </row>
    <row r="47" spans="1:9" ht="26.4" x14ac:dyDescent="0.3">
      <c r="A47" s="141" t="s">
        <v>63</v>
      </c>
      <c r="B47" s="142"/>
      <c r="C47" s="143"/>
      <c r="D47" s="73" t="s">
        <v>145</v>
      </c>
      <c r="E47" s="10">
        <v>0</v>
      </c>
      <c r="F47" s="10">
        <v>12507.13</v>
      </c>
      <c r="G47" s="11">
        <v>12507</v>
      </c>
      <c r="H47" s="11">
        <v>12507</v>
      </c>
      <c r="I47" s="11">
        <v>12507</v>
      </c>
    </row>
    <row r="48" spans="1:9" x14ac:dyDescent="0.3">
      <c r="A48" s="144">
        <v>3</v>
      </c>
      <c r="B48" s="145"/>
      <c r="C48" s="146"/>
      <c r="D48" s="75" t="s">
        <v>24</v>
      </c>
      <c r="E48" s="10">
        <v>0</v>
      </c>
      <c r="F48" s="10">
        <v>12507.13</v>
      </c>
      <c r="G48" s="11">
        <v>12507</v>
      </c>
      <c r="H48" s="11">
        <v>12507</v>
      </c>
      <c r="I48" s="11">
        <v>12507</v>
      </c>
    </row>
    <row r="49" spans="1:9" x14ac:dyDescent="0.3">
      <c r="A49" s="135">
        <v>32</v>
      </c>
      <c r="B49" s="136"/>
      <c r="C49" s="137"/>
      <c r="D49" s="75" t="s">
        <v>37</v>
      </c>
      <c r="E49" s="10">
        <v>0</v>
      </c>
      <c r="F49" s="10">
        <v>12507.13</v>
      </c>
      <c r="G49" s="11">
        <v>12507</v>
      </c>
      <c r="H49" s="11">
        <v>12507</v>
      </c>
      <c r="I49" s="11">
        <v>12507</v>
      </c>
    </row>
    <row r="50" spans="1:9" x14ac:dyDescent="0.3">
      <c r="A50" s="77"/>
      <c r="B50" s="78"/>
      <c r="C50" s="79"/>
      <c r="D50" s="76" t="s">
        <v>168</v>
      </c>
      <c r="E50" s="10"/>
      <c r="F50" s="10"/>
      <c r="G50" s="11"/>
      <c r="H50" s="11"/>
      <c r="I50" s="11"/>
    </row>
    <row r="51" spans="1:9" ht="26.4" x14ac:dyDescent="0.3">
      <c r="A51" s="138" t="s">
        <v>75</v>
      </c>
      <c r="B51" s="139"/>
      <c r="C51" s="140"/>
      <c r="D51" s="58" t="s">
        <v>76</v>
      </c>
      <c r="E51" s="10">
        <v>0</v>
      </c>
      <c r="F51" s="11">
        <v>943.7</v>
      </c>
      <c r="G51" s="11">
        <v>0</v>
      </c>
      <c r="H51" s="11">
        <v>0</v>
      </c>
      <c r="I51" s="11">
        <v>0</v>
      </c>
    </row>
    <row r="52" spans="1:9" ht="26.4" x14ac:dyDescent="0.3">
      <c r="A52" s="141" t="s">
        <v>63</v>
      </c>
      <c r="B52" s="142"/>
      <c r="C52" s="143"/>
      <c r="D52" s="73" t="s">
        <v>145</v>
      </c>
      <c r="E52" s="10">
        <v>0</v>
      </c>
      <c r="F52" s="11">
        <v>943.7</v>
      </c>
      <c r="G52" s="11">
        <v>0</v>
      </c>
      <c r="H52" s="11">
        <v>0</v>
      </c>
      <c r="I52" s="11">
        <v>0</v>
      </c>
    </row>
    <row r="53" spans="1:9" x14ac:dyDescent="0.3">
      <c r="A53" s="144">
        <v>3</v>
      </c>
      <c r="B53" s="145"/>
      <c r="C53" s="146"/>
      <c r="D53" s="61" t="s">
        <v>24</v>
      </c>
      <c r="E53" s="10">
        <v>0</v>
      </c>
      <c r="F53" s="11">
        <v>943.7</v>
      </c>
      <c r="G53" s="11">
        <v>0</v>
      </c>
      <c r="H53" s="11">
        <v>0</v>
      </c>
      <c r="I53" s="11">
        <v>0</v>
      </c>
    </row>
    <row r="54" spans="1:9" x14ac:dyDescent="0.3">
      <c r="A54" s="89">
        <v>31</v>
      </c>
      <c r="B54" s="74"/>
      <c r="C54" s="75"/>
      <c r="D54" s="75" t="s">
        <v>25</v>
      </c>
      <c r="E54" s="10">
        <v>0</v>
      </c>
      <c r="F54" s="11">
        <v>53.09</v>
      </c>
      <c r="G54" s="11">
        <v>0</v>
      </c>
      <c r="H54" s="11">
        <v>0</v>
      </c>
      <c r="I54" s="11">
        <v>0</v>
      </c>
    </row>
    <row r="55" spans="1:9" x14ac:dyDescent="0.3">
      <c r="A55" s="135">
        <v>32</v>
      </c>
      <c r="B55" s="136"/>
      <c r="C55" s="137"/>
      <c r="D55" s="61" t="s">
        <v>37</v>
      </c>
      <c r="E55" s="10">
        <v>0</v>
      </c>
      <c r="F55" s="11">
        <v>784.43</v>
      </c>
      <c r="G55" s="11">
        <v>0</v>
      </c>
      <c r="H55" s="11">
        <v>0</v>
      </c>
      <c r="I55" s="11">
        <v>0</v>
      </c>
    </row>
    <row r="56" spans="1:9" ht="26.4" x14ac:dyDescent="0.3">
      <c r="A56" s="69">
        <v>36</v>
      </c>
      <c r="B56" s="70"/>
      <c r="C56" s="71"/>
      <c r="D56" s="75" t="s">
        <v>101</v>
      </c>
      <c r="E56" s="10">
        <v>0</v>
      </c>
      <c r="F56" s="11">
        <v>106.18</v>
      </c>
      <c r="G56" s="11">
        <v>0</v>
      </c>
      <c r="H56" s="11">
        <v>0</v>
      </c>
      <c r="I56" s="11">
        <v>0</v>
      </c>
    </row>
    <row r="57" spans="1:9" x14ac:dyDescent="0.3">
      <c r="A57" s="77"/>
      <c r="B57" s="78"/>
      <c r="C57" s="79"/>
      <c r="D57" s="76" t="s">
        <v>168</v>
      </c>
      <c r="E57" s="10"/>
      <c r="F57" s="11"/>
      <c r="G57" s="11"/>
      <c r="H57" s="11"/>
      <c r="I57" s="11"/>
    </row>
    <row r="58" spans="1:9" ht="26.4" x14ac:dyDescent="0.3">
      <c r="A58" s="138" t="s">
        <v>77</v>
      </c>
      <c r="B58" s="139"/>
      <c r="C58" s="140"/>
      <c r="D58" s="58" t="s">
        <v>78</v>
      </c>
      <c r="E58" s="10">
        <v>8721.74</v>
      </c>
      <c r="F58" s="11">
        <v>0</v>
      </c>
      <c r="G58" s="11">
        <v>16665</v>
      </c>
      <c r="H58" s="11">
        <v>0</v>
      </c>
      <c r="I58" s="12">
        <v>0</v>
      </c>
    </row>
    <row r="59" spans="1:9" ht="26.4" x14ac:dyDescent="0.3">
      <c r="A59" s="141" t="s">
        <v>63</v>
      </c>
      <c r="B59" s="142"/>
      <c r="C59" s="143"/>
      <c r="D59" s="73" t="s">
        <v>145</v>
      </c>
      <c r="E59" s="10">
        <v>8721.74</v>
      </c>
      <c r="F59" s="11">
        <v>0</v>
      </c>
      <c r="G59" s="11">
        <v>16665</v>
      </c>
      <c r="H59" s="11">
        <v>0</v>
      </c>
      <c r="I59" s="12">
        <v>0</v>
      </c>
    </row>
    <row r="60" spans="1:9" x14ac:dyDescent="0.3">
      <c r="A60" s="144">
        <v>3</v>
      </c>
      <c r="B60" s="145"/>
      <c r="C60" s="146"/>
      <c r="D60" s="61" t="s">
        <v>24</v>
      </c>
      <c r="E60" s="10">
        <v>8721.74</v>
      </c>
      <c r="F60" s="11">
        <v>0</v>
      </c>
      <c r="G60" s="11">
        <v>16665</v>
      </c>
      <c r="H60" s="11">
        <v>0</v>
      </c>
      <c r="I60" s="12">
        <v>0</v>
      </c>
    </row>
    <row r="61" spans="1:9" x14ac:dyDescent="0.3">
      <c r="A61" s="135">
        <v>32</v>
      </c>
      <c r="B61" s="136"/>
      <c r="C61" s="137"/>
      <c r="D61" s="61" t="s">
        <v>37</v>
      </c>
      <c r="E61" s="10">
        <v>8721.74</v>
      </c>
      <c r="F61" s="11">
        <v>0</v>
      </c>
      <c r="G61" s="11">
        <v>16665</v>
      </c>
      <c r="H61" s="11">
        <v>0</v>
      </c>
      <c r="I61" s="12">
        <v>0</v>
      </c>
    </row>
    <row r="62" spans="1:9" x14ac:dyDescent="0.3">
      <c r="A62" s="77"/>
      <c r="B62" s="78"/>
      <c r="C62" s="79"/>
      <c r="D62" s="76" t="s">
        <v>166</v>
      </c>
      <c r="E62" s="10"/>
      <c r="F62" s="11"/>
      <c r="G62" s="11"/>
      <c r="H62" s="11"/>
      <c r="I62" s="12"/>
    </row>
    <row r="63" spans="1:9" ht="26.4" x14ac:dyDescent="0.3">
      <c r="A63" s="138" t="s">
        <v>169</v>
      </c>
      <c r="B63" s="139"/>
      <c r="C63" s="140"/>
      <c r="D63" s="72" t="s">
        <v>127</v>
      </c>
      <c r="E63" s="10">
        <v>0</v>
      </c>
      <c r="F63" s="11">
        <v>159.27000000000001</v>
      </c>
      <c r="G63" s="11">
        <v>0</v>
      </c>
      <c r="H63" s="11">
        <v>0</v>
      </c>
      <c r="I63" s="11">
        <v>0</v>
      </c>
    </row>
    <row r="64" spans="1:9" ht="22.8" customHeight="1" x14ac:dyDescent="0.3">
      <c r="A64" s="141" t="s">
        <v>126</v>
      </c>
      <c r="B64" s="142"/>
      <c r="C64" s="143"/>
      <c r="D64" s="73" t="s">
        <v>146</v>
      </c>
      <c r="E64" s="10">
        <v>0</v>
      </c>
      <c r="F64" s="11">
        <v>159.27000000000001</v>
      </c>
      <c r="G64" s="11">
        <v>0</v>
      </c>
      <c r="H64" s="11">
        <v>0</v>
      </c>
      <c r="I64" s="11">
        <v>0</v>
      </c>
    </row>
    <row r="65" spans="1:9" x14ac:dyDescent="0.3">
      <c r="A65" s="144">
        <v>3</v>
      </c>
      <c r="B65" s="145"/>
      <c r="C65" s="146"/>
      <c r="D65" s="75" t="s">
        <v>24</v>
      </c>
      <c r="E65" s="10">
        <v>0</v>
      </c>
      <c r="F65" s="11">
        <v>159.27000000000001</v>
      </c>
      <c r="G65" s="11">
        <v>0</v>
      </c>
      <c r="H65" s="11">
        <v>0</v>
      </c>
      <c r="I65" s="11">
        <v>0</v>
      </c>
    </row>
    <row r="66" spans="1:9" x14ac:dyDescent="0.3">
      <c r="A66" s="135">
        <v>32</v>
      </c>
      <c r="B66" s="136"/>
      <c r="C66" s="137"/>
      <c r="D66" s="75" t="s">
        <v>37</v>
      </c>
      <c r="E66" s="10">
        <v>0</v>
      </c>
      <c r="F66" s="11">
        <v>159.27000000000001</v>
      </c>
      <c r="G66" s="11">
        <v>0</v>
      </c>
      <c r="H66" s="11">
        <v>0</v>
      </c>
      <c r="I66" s="11">
        <v>0</v>
      </c>
    </row>
    <row r="67" spans="1:9" x14ac:dyDescent="0.3">
      <c r="A67" s="77"/>
      <c r="B67" s="78"/>
      <c r="C67" s="79"/>
      <c r="D67" s="76" t="s">
        <v>168</v>
      </c>
      <c r="E67" s="10"/>
      <c r="F67" s="11"/>
      <c r="G67" s="11"/>
      <c r="H67" s="11"/>
      <c r="I67" s="11"/>
    </row>
    <row r="68" spans="1:9" x14ac:dyDescent="0.3">
      <c r="A68" s="138" t="s">
        <v>79</v>
      </c>
      <c r="B68" s="139"/>
      <c r="C68" s="140"/>
      <c r="D68" s="58" t="s">
        <v>80</v>
      </c>
      <c r="E68" s="10">
        <v>13396.21</v>
      </c>
      <c r="F68" s="11">
        <v>15215.34</v>
      </c>
      <c r="G68" s="11">
        <v>0</v>
      </c>
      <c r="H68" s="11">
        <v>0</v>
      </c>
      <c r="I68" s="11">
        <v>0</v>
      </c>
    </row>
    <row r="69" spans="1:9" x14ac:dyDescent="0.3">
      <c r="A69" s="141" t="s">
        <v>147</v>
      </c>
      <c r="B69" s="142"/>
      <c r="C69" s="143"/>
      <c r="D69" s="59" t="s">
        <v>146</v>
      </c>
      <c r="E69" s="10">
        <v>13396.21</v>
      </c>
      <c r="F69" s="11">
        <v>15215.34</v>
      </c>
      <c r="G69" s="11">
        <v>0</v>
      </c>
      <c r="H69" s="11">
        <v>0</v>
      </c>
      <c r="I69" s="11">
        <v>0</v>
      </c>
    </row>
    <row r="70" spans="1:9" x14ac:dyDescent="0.3">
      <c r="A70" s="144">
        <v>3</v>
      </c>
      <c r="B70" s="145"/>
      <c r="C70" s="146"/>
      <c r="D70" s="61" t="s">
        <v>24</v>
      </c>
      <c r="E70" s="10">
        <v>13396.21</v>
      </c>
      <c r="F70" s="11">
        <v>15215.34</v>
      </c>
      <c r="G70" s="11">
        <v>0</v>
      </c>
      <c r="H70" s="11">
        <v>0</v>
      </c>
      <c r="I70" s="11">
        <v>0</v>
      </c>
    </row>
    <row r="71" spans="1:9" x14ac:dyDescent="0.3">
      <c r="A71" s="135">
        <v>31</v>
      </c>
      <c r="B71" s="136"/>
      <c r="C71" s="137"/>
      <c r="D71" s="61" t="s">
        <v>25</v>
      </c>
      <c r="E71" s="10">
        <v>13396.21</v>
      </c>
      <c r="F71" s="11">
        <v>15215.34</v>
      </c>
      <c r="G71" s="11">
        <v>0</v>
      </c>
      <c r="H71" s="11">
        <v>0</v>
      </c>
      <c r="I71" s="11">
        <v>0</v>
      </c>
    </row>
    <row r="72" spans="1:9" x14ac:dyDescent="0.3">
      <c r="A72" s="77"/>
      <c r="B72" s="78"/>
      <c r="C72" s="79"/>
      <c r="D72" s="76" t="s">
        <v>167</v>
      </c>
      <c r="E72" s="10"/>
      <c r="F72" s="11"/>
      <c r="G72" s="11"/>
      <c r="H72" s="11"/>
      <c r="I72" s="11"/>
    </row>
    <row r="73" spans="1:9" ht="39.6" x14ac:dyDescent="0.3">
      <c r="A73" s="138" t="s">
        <v>82</v>
      </c>
      <c r="B73" s="139"/>
      <c r="C73" s="140"/>
      <c r="D73" s="58" t="s">
        <v>83</v>
      </c>
      <c r="E73" s="10">
        <v>3934.78</v>
      </c>
      <c r="F73" s="11">
        <v>0</v>
      </c>
      <c r="G73" s="11">
        <v>0</v>
      </c>
      <c r="H73" s="11">
        <v>0</v>
      </c>
      <c r="I73" s="11">
        <v>0</v>
      </c>
    </row>
    <row r="74" spans="1:9" ht="39.6" x14ac:dyDescent="0.3">
      <c r="A74" s="141" t="s">
        <v>130</v>
      </c>
      <c r="B74" s="142"/>
      <c r="C74" s="143"/>
      <c r="D74" s="59" t="s">
        <v>148</v>
      </c>
      <c r="E74" s="10">
        <v>3934.78</v>
      </c>
      <c r="F74" s="11">
        <v>0</v>
      </c>
      <c r="G74" s="11">
        <v>0</v>
      </c>
      <c r="H74" s="11">
        <v>0</v>
      </c>
      <c r="I74" s="11">
        <v>0</v>
      </c>
    </row>
    <row r="75" spans="1:9" x14ac:dyDescent="0.3">
      <c r="A75" s="144">
        <v>3</v>
      </c>
      <c r="B75" s="145"/>
      <c r="C75" s="146"/>
      <c r="D75" s="61" t="s">
        <v>24</v>
      </c>
      <c r="E75" s="10">
        <v>1921.82</v>
      </c>
      <c r="F75" s="11">
        <v>0</v>
      </c>
      <c r="G75" s="11">
        <v>0</v>
      </c>
      <c r="H75" s="11">
        <v>0</v>
      </c>
      <c r="I75" s="11">
        <v>0</v>
      </c>
    </row>
    <row r="76" spans="1:9" x14ac:dyDescent="0.3">
      <c r="A76" s="135">
        <v>32</v>
      </c>
      <c r="B76" s="136"/>
      <c r="C76" s="137"/>
      <c r="D76" s="61" t="s">
        <v>37</v>
      </c>
      <c r="E76" s="10">
        <v>1921.82</v>
      </c>
      <c r="F76" s="11">
        <v>0</v>
      </c>
      <c r="G76" s="11">
        <v>0</v>
      </c>
      <c r="H76" s="11">
        <v>0</v>
      </c>
      <c r="I76" s="11">
        <v>0</v>
      </c>
    </row>
    <row r="77" spans="1:9" ht="26.4" x14ac:dyDescent="0.3">
      <c r="A77" s="60">
        <v>4</v>
      </c>
      <c r="B77" s="55"/>
      <c r="C77" s="56"/>
      <c r="D77" s="61" t="s">
        <v>26</v>
      </c>
      <c r="E77" s="10">
        <v>2012.96</v>
      </c>
      <c r="F77" s="11">
        <v>0</v>
      </c>
      <c r="G77" s="11">
        <v>0</v>
      </c>
      <c r="H77" s="11">
        <v>0</v>
      </c>
      <c r="I77" s="11">
        <v>0</v>
      </c>
    </row>
    <row r="78" spans="1:9" ht="26.4" x14ac:dyDescent="0.3">
      <c r="A78" s="52">
        <v>42</v>
      </c>
      <c r="B78" s="53"/>
      <c r="C78" s="54"/>
      <c r="D78" s="61" t="s">
        <v>55</v>
      </c>
      <c r="E78" s="10">
        <v>2012.96</v>
      </c>
      <c r="F78" s="11">
        <v>0</v>
      </c>
      <c r="G78" s="11">
        <v>0</v>
      </c>
      <c r="H78" s="11">
        <v>0</v>
      </c>
      <c r="I78" s="11">
        <v>0</v>
      </c>
    </row>
    <row r="79" spans="1:9" x14ac:dyDescent="0.3">
      <c r="A79" s="77"/>
      <c r="B79" s="78"/>
      <c r="C79" s="79"/>
      <c r="D79" s="76" t="s">
        <v>166</v>
      </c>
      <c r="E79" s="10"/>
      <c r="F79" s="11"/>
      <c r="G79" s="11"/>
      <c r="H79" s="11"/>
      <c r="I79" s="11"/>
    </row>
    <row r="80" spans="1:9" ht="26.4" x14ac:dyDescent="0.3">
      <c r="A80" s="138" t="s">
        <v>128</v>
      </c>
      <c r="B80" s="139"/>
      <c r="C80" s="140"/>
      <c r="D80" s="72" t="s">
        <v>129</v>
      </c>
      <c r="E80" s="10">
        <v>0</v>
      </c>
      <c r="F80" s="11">
        <v>398.17</v>
      </c>
      <c r="G80" s="11">
        <v>0</v>
      </c>
      <c r="H80" s="11">
        <v>0</v>
      </c>
      <c r="I80" s="11">
        <v>0</v>
      </c>
    </row>
    <row r="81" spans="1:9" ht="26.4" x14ac:dyDescent="0.3">
      <c r="A81" s="141" t="s">
        <v>130</v>
      </c>
      <c r="B81" s="142"/>
      <c r="C81" s="143"/>
      <c r="D81" s="73" t="s">
        <v>149</v>
      </c>
      <c r="E81" s="10">
        <v>0</v>
      </c>
      <c r="F81" s="11">
        <v>398.17</v>
      </c>
      <c r="G81" s="11">
        <v>0</v>
      </c>
      <c r="H81" s="11">
        <v>0</v>
      </c>
      <c r="I81" s="11">
        <v>0</v>
      </c>
    </row>
    <row r="82" spans="1:9" x14ac:dyDescent="0.3">
      <c r="A82" s="144">
        <v>3</v>
      </c>
      <c r="B82" s="145"/>
      <c r="C82" s="146"/>
      <c r="D82" s="75" t="s">
        <v>24</v>
      </c>
      <c r="E82" s="10">
        <v>0</v>
      </c>
      <c r="F82" s="11">
        <v>398.17</v>
      </c>
      <c r="G82" s="11">
        <v>0</v>
      </c>
      <c r="H82" s="11">
        <v>0</v>
      </c>
      <c r="I82" s="11">
        <v>0</v>
      </c>
    </row>
    <row r="83" spans="1:9" x14ac:dyDescent="0.3">
      <c r="A83" s="135">
        <v>32</v>
      </c>
      <c r="B83" s="136"/>
      <c r="C83" s="137"/>
      <c r="D83" s="75" t="s">
        <v>37</v>
      </c>
      <c r="E83" s="10">
        <v>0</v>
      </c>
      <c r="F83" s="11">
        <v>398.17</v>
      </c>
      <c r="G83" s="11">
        <v>0</v>
      </c>
      <c r="H83" s="11">
        <v>0</v>
      </c>
      <c r="I83" s="11">
        <v>0</v>
      </c>
    </row>
    <row r="84" spans="1:9" x14ac:dyDescent="0.3">
      <c r="A84" s="77"/>
      <c r="B84" s="78"/>
      <c r="C84" s="79"/>
      <c r="D84" s="76" t="s">
        <v>170</v>
      </c>
      <c r="E84" s="10"/>
      <c r="F84" s="11"/>
      <c r="G84" s="11"/>
      <c r="H84" s="11"/>
      <c r="I84" s="11"/>
    </row>
    <row r="85" spans="1:9" ht="26.4" x14ac:dyDescent="0.3">
      <c r="A85" s="138" t="s">
        <v>84</v>
      </c>
      <c r="B85" s="139"/>
      <c r="C85" s="140"/>
      <c r="D85" s="58" t="s">
        <v>85</v>
      </c>
      <c r="E85" s="10">
        <v>464.53</v>
      </c>
      <c r="F85" s="11">
        <v>1327.23</v>
      </c>
      <c r="G85" s="11">
        <v>1327</v>
      </c>
      <c r="H85" s="11">
        <v>1327</v>
      </c>
      <c r="I85" s="11">
        <v>1327</v>
      </c>
    </row>
    <row r="86" spans="1:9" ht="26.4" x14ac:dyDescent="0.3">
      <c r="A86" s="141" t="s">
        <v>63</v>
      </c>
      <c r="B86" s="142"/>
      <c r="C86" s="143"/>
      <c r="D86" s="59" t="s">
        <v>150</v>
      </c>
      <c r="E86" s="10">
        <v>464.53</v>
      </c>
      <c r="F86" s="11">
        <v>1327.23</v>
      </c>
      <c r="G86" s="11">
        <v>1327</v>
      </c>
      <c r="H86" s="11">
        <v>1327</v>
      </c>
      <c r="I86" s="11">
        <v>1327</v>
      </c>
    </row>
    <row r="87" spans="1:9" x14ac:dyDescent="0.3">
      <c r="A87" s="144">
        <v>3</v>
      </c>
      <c r="B87" s="145"/>
      <c r="C87" s="146"/>
      <c r="D87" s="61" t="s">
        <v>24</v>
      </c>
      <c r="E87" s="10">
        <v>464.53</v>
      </c>
      <c r="F87" s="11">
        <v>1327.23</v>
      </c>
      <c r="G87" s="11">
        <v>1327</v>
      </c>
      <c r="H87" s="11">
        <v>1327</v>
      </c>
      <c r="I87" s="11">
        <v>1327</v>
      </c>
    </row>
    <row r="88" spans="1:9" x14ac:dyDescent="0.3">
      <c r="A88" s="135">
        <v>32</v>
      </c>
      <c r="B88" s="136"/>
      <c r="C88" s="137"/>
      <c r="D88" s="61" t="s">
        <v>37</v>
      </c>
      <c r="E88" s="10">
        <v>454.53</v>
      </c>
      <c r="F88" s="11">
        <v>1327.23</v>
      </c>
      <c r="G88" s="11">
        <v>1327</v>
      </c>
      <c r="H88" s="11">
        <v>1327</v>
      </c>
      <c r="I88" s="11">
        <v>1327</v>
      </c>
    </row>
    <row r="89" spans="1:9" x14ac:dyDescent="0.3">
      <c r="A89" s="77"/>
      <c r="B89" s="78"/>
      <c r="C89" s="79"/>
      <c r="D89" s="76" t="s">
        <v>170</v>
      </c>
      <c r="E89" s="10"/>
      <c r="F89" s="11"/>
      <c r="G89" s="11"/>
      <c r="H89" s="11"/>
      <c r="I89" s="11"/>
    </row>
    <row r="90" spans="1:9" ht="26.4" x14ac:dyDescent="0.3">
      <c r="A90" s="138" t="s">
        <v>86</v>
      </c>
      <c r="B90" s="139"/>
      <c r="C90" s="140"/>
      <c r="D90" s="58" t="s">
        <v>87</v>
      </c>
      <c r="E90" s="10">
        <v>1122.01</v>
      </c>
      <c r="F90" s="11">
        <v>3247.72</v>
      </c>
      <c r="G90" s="11">
        <v>3247.72</v>
      </c>
      <c r="H90" s="11">
        <v>3247.72</v>
      </c>
      <c r="I90" s="11">
        <v>3247.72</v>
      </c>
    </row>
    <row r="91" spans="1:9" ht="30.6" customHeight="1" x14ac:dyDescent="0.3">
      <c r="A91" s="141" t="s">
        <v>130</v>
      </c>
      <c r="B91" s="142"/>
      <c r="C91" s="143"/>
      <c r="D91" s="59" t="s">
        <v>151</v>
      </c>
      <c r="E91" s="10">
        <v>1122.01</v>
      </c>
      <c r="F91" s="11">
        <v>3247.72</v>
      </c>
      <c r="G91" s="11">
        <v>3247.72</v>
      </c>
      <c r="H91" s="11">
        <v>3247.72</v>
      </c>
      <c r="I91" s="11">
        <v>3247.72</v>
      </c>
    </row>
    <row r="92" spans="1:9" x14ac:dyDescent="0.3">
      <c r="A92" s="144">
        <v>3</v>
      </c>
      <c r="B92" s="145"/>
      <c r="C92" s="146"/>
      <c r="D92" s="61" t="s">
        <v>24</v>
      </c>
      <c r="E92" s="10">
        <v>1122.01</v>
      </c>
      <c r="F92" s="11">
        <v>3247.72</v>
      </c>
      <c r="G92" s="11">
        <v>3247.72</v>
      </c>
      <c r="H92" s="11">
        <v>3247.72</v>
      </c>
      <c r="I92" s="11">
        <v>3247.72</v>
      </c>
    </row>
    <row r="93" spans="1:9" x14ac:dyDescent="0.3">
      <c r="A93" s="135">
        <v>32</v>
      </c>
      <c r="B93" s="136"/>
      <c r="C93" s="137"/>
      <c r="D93" s="61" t="s">
        <v>37</v>
      </c>
      <c r="E93" s="10">
        <v>1122.01</v>
      </c>
      <c r="F93" s="11">
        <v>3247.72</v>
      </c>
      <c r="G93" s="11">
        <v>3247.72</v>
      </c>
      <c r="H93" s="11">
        <v>3247.72</v>
      </c>
      <c r="I93" s="11">
        <v>3247.72</v>
      </c>
    </row>
    <row r="94" spans="1:9" ht="26.4" x14ac:dyDescent="0.3">
      <c r="A94" s="138">
        <v>2302</v>
      </c>
      <c r="B94" s="139"/>
      <c r="C94" s="140"/>
      <c r="D94" s="58" t="s">
        <v>74</v>
      </c>
      <c r="E94" s="10">
        <v>38.43</v>
      </c>
      <c r="F94" s="11">
        <v>0</v>
      </c>
      <c r="G94" s="11">
        <v>0</v>
      </c>
      <c r="H94" s="11">
        <v>0</v>
      </c>
      <c r="I94" s="12">
        <v>0</v>
      </c>
    </row>
    <row r="95" spans="1:9" x14ac:dyDescent="0.3">
      <c r="A95" s="81"/>
      <c r="B95" s="82"/>
      <c r="C95" s="83"/>
      <c r="D95" s="76" t="s">
        <v>171</v>
      </c>
      <c r="E95" s="10"/>
      <c r="F95" s="11"/>
      <c r="G95" s="11"/>
      <c r="H95" s="11"/>
      <c r="I95" s="12"/>
    </row>
    <row r="96" spans="1:9" ht="26.4" x14ac:dyDescent="0.3">
      <c r="A96" s="138" t="s">
        <v>75</v>
      </c>
      <c r="B96" s="139"/>
      <c r="C96" s="140"/>
      <c r="D96" s="58" t="s">
        <v>88</v>
      </c>
      <c r="E96" s="10">
        <v>38.43</v>
      </c>
      <c r="F96" s="11">
        <v>0</v>
      </c>
      <c r="G96" s="11">
        <v>0</v>
      </c>
      <c r="H96" s="11">
        <v>0</v>
      </c>
      <c r="I96" s="12">
        <v>0</v>
      </c>
    </row>
    <row r="97" spans="1:9" ht="39.6" x14ac:dyDescent="0.3">
      <c r="A97" s="141" t="s">
        <v>130</v>
      </c>
      <c r="B97" s="142"/>
      <c r="C97" s="143"/>
      <c r="D97" s="59" t="s">
        <v>152</v>
      </c>
      <c r="E97" s="10">
        <v>38.43</v>
      </c>
      <c r="F97" s="11">
        <v>0</v>
      </c>
      <c r="G97" s="11">
        <v>0</v>
      </c>
      <c r="H97" s="11">
        <v>0</v>
      </c>
      <c r="I97" s="12">
        <v>0</v>
      </c>
    </row>
    <row r="98" spans="1:9" x14ac:dyDescent="0.3">
      <c r="A98" s="144">
        <v>3</v>
      </c>
      <c r="B98" s="145"/>
      <c r="C98" s="146"/>
      <c r="D98" s="61" t="s">
        <v>24</v>
      </c>
      <c r="E98" s="10">
        <v>38.43</v>
      </c>
      <c r="F98" s="11">
        <v>0</v>
      </c>
      <c r="G98" s="11">
        <v>0</v>
      </c>
      <c r="H98" s="11">
        <v>0</v>
      </c>
      <c r="I98" s="12">
        <v>0</v>
      </c>
    </row>
    <row r="99" spans="1:9" x14ac:dyDescent="0.3">
      <c r="A99" s="135">
        <v>32</v>
      </c>
      <c r="B99" s="136"/>
      <c r="C99" s="137"/>
      <c r="D99" s="61" t="s">
        <v>37</v>
      </c>
      <c r="E99" s="10">
        <v>38.43</v>
      </c>
      <c r="F99" s="11">
        <v>0</v>
      </c>
      <c r="G99" s="11">
        <v>0</v>
      </c>
      <c r="H99" s="11">
        <v>0</v>
      </c>
      <c r="I99" s="12">
        <v>0</v>
      </c>
    </row>
    <row r="100" spans="1:9" ht="26.4" x14ac:dyDescent="0.3">
      <c r="A100" s="138">
        <v>2402</v>
      </c>
      <c r="B100" s="139"/>
      <c r="C100" s="140"/>
      <c r="D100" s="58" t="s">
        <v>89</v>
      </c>
      <c r="E100" s="10">
        <v>6010.68</v>
      </c>
      <c r="F100" s="11">
        <v>0</v>
      </c>
      <c r="G100" s="11">
        <v>0</v>
      </c>
      <c r="H100" s="11">
        <v>0</v>
      </c>
      <c r="I100" s="12">
        <v>0</v>
      </c>
    </row>
    <row r="101" spans="1:9" x14ac:dyDescent="0.3">
      <c r="A101" s="81"/>
      <c r="B101" s="82"/>
      <c r="C101" s="83"/>
      <c r="D101" s="76" t="s">
        <v>166</v>
      </c>
      <c r="E101" s="10"/>
      <c r="F101" s="11"/>
      <c r="G101" s="11"/>
      <c r="H101" s="11"/>
      <c r="I101" s="12"/>
    </row>
    <row r="102" spans="1:9" ht="39.6" x14ac:dyDescent="0.3">
      <c r="A102" s="138" t="s">
        <v>90</v>
      </c>
      <c r="B102" s="139"/>
      <c r="C102" s="140"/>
      <c r="D102" s="58" t="s">
        <v>91</v>
      </c>
      <c r="E102" s="10">
        <v>6010.68</v>
      </c>
      <c r="F102" s="11">
        <v>0</v>
      </c>
      <c r="G102" s="11">
        <v>0</v>
      </c>
      <c r="H102" s="11">
        <v>0</v>
      </c>
      <c r="I102" s="12">
        <v>0</v>
      </c>
    </row>
    <row r="103" spans="1:9" ht="26.4" x14ac:dyDescent="0.3">
      <c r="A103" s="141" t="s">
        <v>63</v>
      </c>
      <c r="B103" s="142"/>
      <c r="C103" s="143"/>
      <c r="D103" s="59" t="s">
        <v>153</v>
      </c>
      <c r="E103" s="10">
        <v>6010.68</v>
      </c>
      <c r="F103" s="11">
        <v>0</v>
      </c>
      <c r="G103" s="11">
        <v>0</v>
      </c>
      <c r="H103" s="11">
        <v>0</v>
      </c>
      <c r="I103" s="12">
        <v>0</v>
      </c>
    </row>
    <row r="104" spans="1:9" x14ac:dyDescent="0.3">
      <c r="A104" s="144">
        <v>3</v>
      </c>
      <c r="B104" s="145"/>
      <c r="C104" s="146"/>
      <c r="D104" s="61" t="s">
        <v>24</v>
      </c>
      <c r="E104" s="10">
        <v>6010.68</v>
      </c>
      <c r="F104" s="11">
        <v>0</v>
      </c>
      <c r="G104" s="11">
        <v>0</v>
      </c>
      <c r="H104" s="11">
        <v>0</v>
      </c>
      <c r="I104" s="12">
        <v>0</v>
      </c>
    </row>
    <row r="105" spans="1:9" x14ac:dyDescent="0.3">
      <c r="A105" s="135">
        <v>32</v>
      </c>
      <c r="B105" s="136"/>
      <c r="C105" s="137"/>
      <c r="D105" s="61" t="s">
        <v>37</v>
      </c>
      <c r="E105" s="10">
        <v>6010.68</v>
      </c>
      <c r="F105" s="11">
        <v>0</v>
      </c>
      <c r="G105" s="11">
        <v>0</v>
      </c>
      <c r="H105" s="11">
        <v>0</v>
      </c>
      <c r="I105" s="12">
        <v>0</v>
      </c>
    </row>
    <row r="106" spans="1:9" ht="26.4" x14ac:dyDescent="0.3">
      <c r="A106" s="138">
        <v>2406</v>
      </c>
      <c r="B106" s="139"/>
      <c r="C106" s="140"/>
      <c r="D106" s="58" t="s">
        <v>92</v>
      </c>
      <c r="E106" s="10">
        <v>11142.14</v>
      </c>
      <c r="F106" s="11">
        <v>78439.179999999993</v>
      </c>
      <c r="G106" s="11">
        <v>44118.98</v>
      </c>
      <c r="H106" s="11">
        <v>43698.98</v>
      </c>
      <c r="I106" s="11">
        <v>43698.98</v>
      </c>
    </row>
    <row r="107" spans="1:9" x14ac:dyDescent="0.3">
      <c r="A107" s="81"/>
      <c r="B107" s="82"/>
      <c r="C107" s="83"/>
      <c r="D107" s="76" t="s">
        <v>166</v>
      </c>
      <c r="E107" s="10"/>
      <c r="F107" s="11"/>
      <c r="G107" s="11"/>
      <c r="H107" s="11"/>
      <c r="I107" s="11"/>
    </row>
    <row r="108" spans="1:9" ht="26.4" x14ac:dyDescent="0.3">
      <c r="A108" s="138" t="s">
        <v>93</v>
      </c>
      <c r="B108" s="139"/>
      <c r="C108" s="140"/>
      <c r="D108" s="58" t="s">
        <v>94</v>
      </c>
      <c r="E108" s="10">
        <v>9814.91</v>
      </c>
      <c r="F108" s="11">
        <v>76448.34</v>
      </c>
      <c r="G108" s="11">
        <v>43698.98</v>
      </c>
      <c r="H108" s="11">
        <v>43698.98</v>
      </c>
      <c r="I108" s="11">
        <v>43698.98</v>
      </c>
    </row>
    <row r="109" spans="1:9" x14ac:dyDescent="0.3">
      <c r="A109" s="141" t="s">
        <v>154</v>
      </c>
      <c r="B109" s="142"/>
      <c r="C109" s="143"/>
      <c r="D109" s="59" t="s">
        <v>138</v>
      </c>
      <c r="E109" s="10">
        <v>9814.91</v>
      </c>
      <c r="F109" s="11">
        <v>76448.34</v>
      </c>
      <c r="G109" s="11">
        <v>43698.98</v>
      </c>
      <c r="H109" s="11">
        <v>43698.98</v>
      </c>
      <c r="I109" s="11">
        <v>43698.98</v>
      </c>
    </row>
    <row r="110" spans="1:9" ht="26.4" x14ac:dyDescent="0.3">
      <c r="A110" s="144">
        <v>4</v>
      </c>
      <c r="B110" s="145"/>
      <c r="C110" s="146"/>
      <c r="D110" s="61" t="s">
        <v>26</v>
      </c>
      <c r="E110" s="10">
        <v>9814.91</v>
      </c>
      <c r="F110" s="11">
        <v>76448.34</v>
      </c>
      <c r="G110" s="11">
        <v>43698.98</v>
      </c>
      <c r="H110" s="11">
        <v>43698.98</v>
      </c>
      <c r="I110" s="11">
        <v>43698.98</v>
      </c>
    </row>
    <row r="111" spans="1:9" ht="26.4" x14ac:dyDescent="0.3">
      <c r="A111" s="135">
        <v>42</v>
      </c>
      <c r="B111" s="136"/>
      <c r="C111" s="137"/>
      <c r="D111" s="61" t="s">
        <v>55</v>
      </c>
      <c r="E111" s="10">
        <v>9814.91</v>
      </c>
      <c r="F111" s="11">
        <v>76448.34</v>
      </c>
      <c r="G111" s="11">
        <v>43698.98</v>
      </c>
      <c r="H111" s="11">
        <v>43698.98</v>
      </c>
      <c r="I111" s="11">
        <v>43698.98</v>
      </c>
    </row>
    <row r="112" spans="1:9" x14ac:dyDescent="0.3">
      <c r="A112" s="77"/>
      <c r="B112" s="78"/>
      <c r="C112" s="79"/>
      <c r="D112" s="76" t="s">
        <v>166</v>
      </c>
      <c r="E112" s="10"/>
      <c r="F112" s="11"/>
      <c r="G112" s="11"/>
      <c r="H112" s="11"/>
      <c r="I112" s="11"/>
    </row>
    <row r="113" spans="1:9" ht="26.4" x14ac:dyDescent="0.3">
      <c r="A113" s="138" t="s">
        <v>95</v>
      </c>
      <c r="B113" s="139"/>
      <c r="C113" s="140"/>
      <c r="D113" s="58" t="s">
        <v>96</v>
      </c>
      <c r="E113" s="10">
        <v>1327.23</v>
      </c>
      <c r="F113" s="11">
        <v>0</v>
      </c>
      <c r="G113" s="11">
        <v>0</v>
      </c>
      <c r="H113" s="11">
        <v>0</v>
      </c>
      <c r="I113" s="11">
        <v>0</v>
      </c>
    </row>
    <row r="114" spans="1:9" ht="26.4" x14ac:dyDescent="0.3">
      <c r="A114" s="141" t="s">
        <v>97</v>
      </c>
      <c r="B114" s="142"/>
      <c r="C114" s="143"/>
      <c r="D114" s="59" t="s">
        <v>155</v>
      </c>
      <c r="E114" s="10">
        <v>663.61</v>
      </c>
      <c r="F114" s="11">
        <v>0</v>
      </c>
      <c r="G114" s="11">
        <v>0</v>
      </c>
      <c r="H114" s="11">
        <v>0</v>
      </c>
      <c r="I114" s="11">
        <v>0</v>
      </c>
    </row>
    <row r="115" spans="1:9" ht="26.4" x14ac:dyDescent="0.3">
      <c r="A115" s="144">
        <v>4</v>
      </c>
      <c r="B115" s="145"/>
      <c r="C115" s="146"/>
      <c r="D115" s="61" t="s">
        <v>26</v>
      </c>
      <c r="E115" s="10">
        <v>663.61</v>
      </c>
      <c r="F115" s="11">
        <v>0</v>
      </c>
      <c r="G115" s="11">
        <v>0</v>
      </c>
      <c r="H115" s="11">
        <v>0</v>
      </c>
      <c r="I115" s="11">
        <v>0</v>
      </c>
    </row>
    <row r="116" spans="1:9" ht="26.4" x14ac:dyDescent="0.3">
      <c r="A116" s="135">
        <v>42</v>
      </c>
      <c r="B116" s="136"/>
      <c r="C116" s="137"/>
      <c r="D116" s="61" t="s">
        <v>55</v>
      </c>
      <c r="E116" s="10">
        <v>663.61</v>
      </c>
      <c r="F116" s="11">
        <v>0</v>
      </c>
      <c r="G116" s="11">
        <v>0</v>
      </c>
      <c r="H116" s="11">
        <v>0</v>
      </c>
      <c r="I116" s="11">
        <v>0</v>
      </c>
    </row>
    <row r="117" spans="1:9" ht="39.6" x14ac:dyDescent="0.3">
      <c r="A117" s="141" t="s">
        <v>81</v>
      </c>
      <c r="B117" s="142"/>
      <c r="C117" s="143"/>
      <c r="D117" s="59" t="s">
        <v>144</v>
      </c>
      <c r="E117" s="10">
        <v>663.61</v>
      </c>
      <c r="F117" s="11">
        <v>0</v>
      </c>
      <c r="G117" s="11">
        <v>0</v>
      </c>
      <c r="H117" s="11">
        <v>0</v>
      </c>
      <c r="I117" s="11">
        <v>0</v>
      </c>
    </row>
    <row r="118" spans="1:9" ht="26.4" x14ac:dyDescent="0.3">
      <c r="A118" s="144">
        <v>4</v>
      </c>
      <c r="B118" s="145"/>
      <c r="C118" s="146"/>
      <c r="D118" s="61" t="s">
        <v>26</v>
      </c>
      <c r="E118" s="10">
        <v>663.61</v>
      </c>
      <c r="F118" s="11">
        <v>0</v>
      </c>
      <c r="G118" s="11">
        <v>0</v>
      </c>
      <c r="H118" s="11">
        <v>0</v>
      </c>
      <c r="I118" s="11">
        <v>0</v>
      </c>
    </row>
    <row r="119" spans="1:9" ht="26.4" x14ac:dyDescent="0.3">
      <c r="A119" s="135">
        <v>42</v>
      </c>
      <c r="B119" s="136"/>
      <c r="C119" s="137"/>
      <c r="D119" s="61" t="s">
        <v>55</v>
      </c>
      <c r="E119" s="10">
        <v>663.61</v>
      </c>
      <c r="F119" s="11">
        <v>0</v>
      </c>
      <c r="G119" s="11">
        <v>0</v>
      </c>
      <c r="H119" s="11">
        <v>0</v>
      </c>
      <c r="I119" s="11">
        <v>0</v>
      </c>
    </row>
    <row r="120" spans="1:9" x14ac:dyDescent="0.3">
      <c r="A120" s="77"/>
      <c r="B120" s="78"/>
      <c r="C120" s="79"/>
      <c r="D120" s="76" t="s">
        <v>172</v>
      </c>
      <c r="E120" s="10"/>
      <c r="F120" s="11"/>
      <c r="G120" s="11"/>
      <c r="H120" s="11"/>
      <c r="I120" s="11"/>
    </row>
    <row r="121" spans="1:9" s="88" customFormat="1" ht="26.4" x14ac:dyDescent="0.3">
      <c r="A121" s="138" t="s">
        <v>131</v>
      </c>
      <c r="B121" s="139"/>
      <c r="C121" s="140"/>
      <c r="D121" s="108" t="s">
        <v>132</v>
      </c>
      <c r="E121" s="65">
        <v>0</v>
      </c>
      <c r="F121" s="87">
        <v>1990.84</v>
      </c>
      <c r="G121" s="87">
        <v>420</v>
      </c>
      <c r="H121" s="87">
        <v>0</v>
      </c>
      <c r="I121" s="87">
        <v>0</v>
      </c>
    </row>
    <row r="122" spans="1:9" ht="26.4" customHeight="1" x14ac:dyDescent="0.3">
      <c r="A122" s="141" t="s">
        <v>133</v>
      </c>
      <c r="B122" s="142"/>
      <c r="C122" s="143"/>
      <c r="D122" s="73" t="s">
        <v>156</v>
      </c>
      <c r="E122" s="10">
        <v>0</v>
      </c>
      <c r="F122" s="11">
        <v>1990.84</v>
      </c>
      <c r="G122" s="11">
        <v>0</v>
      </c>
      <c r="H122" s="11">
        <v>0</v>
      </c>
      <c r="I122" s="11">
        <v>0</v>
      </c>
    </row>
    <row r="123" spans="1:9" x14ac:dyDescent="0.3">
      <c r="A123" s="144">
        <v>3</v>
      </c>
      <c r="B123" s="145"/>
      <c r="C123" s="146"/>
      <c r="D123" s="75" t="s">
        <v>24</v>
      </c>
      <c r="E123" s="10">
        <v>0</v>
      </c>
      <c r="F123" s="11">
        <v>1990.84</v>
      </c>
      <c r="G123" s="11">
        <v>0</v>
      </c>
      <c r="H123" s="11">
        <v>0</v>
      </c>
      <c r="I123" s="11">
        <v>0</v>
      </c>
    </row>
    <row r="124" spans="1:9" x14ac:dyDescent="0.3">
      <c r="A124" s="135">
        <v>32</v>
      </c>
      <c r="B124" s="136"/>
      <c r="C124" s="137"/>
      <c r="D124" s="75" t="s">
        <v>37</v>
      </c>
      <c r="E124" s="10">
        <v>0</v>
      </c>
      <c r="F124" s="11">
        <v>1990.84</v>
      </c>
      <c r="G124" s="11">
        <v>0</v>
      </c>
      <c r="H124" s="11">
        <v>0</v>
      </c>
      <c r="I124" s="11">
        <v>0</v>
      </c>
    </row>
    <row r="125" spans="1:9" ht="26.4" x14ac:dyDescent="0.3">
      <c r="A125" s="141" t="s">
        <v>97</v>
      </c>
      <c r="B125" s="142"/>
      <c r="C125" s="143"/>
      <c r="D125" s="109" t="s">
        <v>155</v>
      </c>
      <c r="E125" s="10">
        <v>0</v>
      </c>
      <c r="F125" s="11">
        <v>0</v>
      </c>
      <c r="G125" s="11">
        <v>420</v>
      </c>
      <c r="H125" s="11"/>
      <c r="I125" s="11"/>
    </row>
    <row r="126" spans="1:9" ht="26.4" x14ac:dyDescent="0.3">
      <c r="A126" s="144">
        <v>4</v>
      </c>
      <c r="B126" s="145"/>
      <c r="C126" s="146"/>
      <c r="D126" s="110" t="s">
        <v>26</v>
      </c>
      <c r="E126" s="10">
        <v>0</v>
      </c>
      <c r="F126" s="11">
        <v>0</v>
      </c>
      <c r="G126" s="11">
        <v>420</v>
      </c>
      <c r="H126" s="11"/>
      <c r="I126" s="11"/>
    </row>
    <row r="127" spans="1:9" ht="26.4" x14ac:dyDescent="0.3">
      <c r="A127" s="135">
        <v>42</v>
      </c>
      <c r="B127" s="136"/>
      <c r="C127" s="137"/>
      <c r="D127" s="110" t="s">
        <v>55</v>
      </c>
      <c r="E127" s="10">
        <v>0</v>
      </c>
      <c r="F127" s="11">
        <v>0</v>
      </c>
      <c r="G127" s="11">
        <v>420</v>
      </c>
      <c r="H127" s="11"/>
      <c r="I127" s="11"/>
    </row>
    <row r="128" spans="1:9" ht="26.4" x14ac:dyDescent="0.3">
      <c r="A128" s="138">
        <v>9102</v>
      </c>
      <c r="B128" s="139"/>
      <c r="C128" s="140"/>
      <c r="D128" s="58" t="s">
        <v>98</v>
      </c>
      <c r="E128" s="10">
        <v>0</v>
      </c>
      <c r="F128" s="11">
        <v>964430.29</v>
      </c>
      <c r="G128" s="11">
        <v>3012799.87</v>
      </c>
      <c r="H128" s="11">
        <v>0</v>
      </c>
      <c r="I128" s="11">
        <v>0</v>
      </c>
    </row>
    <row r="129" spans="1:9" x14ac:dyDescent="0.3">
      <c r="A129" s="81"/>
      <c r="B129" s="82"/>
      <c r="C129" s="83"/>
      <c r="D129" s="76" t="s">
        <v>166</v>
      </c>
      <c r="E129" s="10"/>
      <c r="F129" s="11"/>
      <c r="G129" s="11"/>
      <c r="H129" s="11"/>
      <c r="I129" s="11"/>
    </row>
    <row r="130" spans="1:9" ht="26.4" x14ac:dyDescent="0.3">
      <c r="A130" s="138" t="s">
        <v>99</v>
      </c>
      <c r="B130" s="139"/>
      <c r="C130" s="140"/>
      <c r="D130" s="58" t="s">
        <v>100</v>
      </c>
      <c r="E130" s="10">
        <v>0</v>
      </c>
      <c r="F130" s="11">
        <v>964430.29</v>
      </c>
      <c r="G130" s="11">
        <v>3012799.87</v>
      </c>
      <c r="H130" s="11">
        <v>0</v>
      </c>
      <c r="I130" s="11">
        <v>0</v>
      </c>
    </row>
    <row r="131" spans="1:9" ht="37.799999999999997" customHeight="1" x14ac:dyDescent="0.3">
      <c r="A131" s="141" t="s">
        <v>73</v>
      </c>
      <c r="B131" s="142"/>
      <c r="C131" s="143"/>
      <c r="D131" s="59" t="s">
        <v>159</v>
      </c>
      <c r="E131" s="10">
        <v>0</v>
      </c>
      <c r="F131" s="11">
        <v>964430.29</v>
      </c>
      <c r="G131" s="11">
        <v>3012799.87</v>
      </c>
      <c r="H131" s="11">
        <v>0</v>
      </c>
      <c r="I131" s="11">
        <v>0</v>
      </c>
    </row>
    <row r="132" spans="1:9" x14ac:dyDescent="0.3">
      <c r="A132" s="144">
        <v>3</v>
      </c>
      <c r="B132" s="145"/>
      <c r="C132" s="146"/>
      <c r="D132" s="61" t="s">
        <v>24</v>
      </c>
      <c r="E132" s="10">
        <v>0</v>
      </c>
      <c r="F132" s="11">
        <v>964430.29</v>
      </c>
      <c r="G132" s="11">
        <v>3012799.87</v>
      </c>
      <c r="H132" s="11">
        <v>0</v>
      </c>
      <c r="I132" s="11">
        <v>0</v>
      </c>
    </row>
    <row r="133" spans="1:9" ht="26.4" x14ac:dyDescent="0.3">
      <c r="A133" s="62">
        <v>36</v>
      </c>
      <c r="B133" s="63"/>
      <c r="C133" s="64"/>
      <c r="D133" s="61" t="s">
        <v>101</v>
      </c>
      <c r="E133" s="10">
        <v>0</v>
      </c>
      <c r="F133" s="11">
        <v>964430.29</v>
      </c>
      <c r="G133" s="11">
        <v>3012799.87</v>
      </c>
      <c r="H133" s="11">
        <v>0</v>
      </c>
      <c r="I133" s="11">
        <v>0</v>
      </c>
    </row>
    <row r="134" spans="1:9" x14ac:dyDescent="0.3">
      <c r="A134" s="138">
        <v>9105</v>
      </c>
      <c r="B134" s="139"/>
      <c r="C134" s="140"/>
      <c r="D134" s="58" t="s">
        <v>104</v>
      </c>
      <c r="E134" s="10">
        <v>378970.47</v>
      </c>
      <c r="F134" s="11">
        <v>3477893.81</v>
      </c>
      <c r="G134" s="11">
        <v>4284095.8600000003</v>
      </c>
      <c r="H134" s="11">
        <v>0</v>
      </c>
      <c r="I134" s="11">
        <v>0</v>
      </c>
    </row>
    <row r="135" spans="1:9" x14ac:dyDescent="0.3">
      <c r="A135" s="81"/>
      <c r="B135" s="82"/>
      <c r="C135" s="83"/>
      <c r="D135" s="76" t="s">
        <v>166</v>
      </c>
      <c r="E135" s="10"/>
      <c r="F135" s="11"/>
      <c r="G135" s="11"/>
      <c r="H135" s="11"/>
      <c r="I135" s="11"/>
    </row>
    <row r="136" spans="1:9" ht="26.4" x14ac:dyDescent="0.3">
      <c r="A136" s="138" t="s">
        <v>103</v>
      </c>
      <c r="B136" s="139"/>
      <c r="C136" s="140"/>
      <c r="D136" s="58" t="s">
        <v>105</v>
      </c>
      <c r="E136" s="10">
        <v>378970.47</v>
      </c>
      <c r="F136" s="11">
        <v>3477893.81</v>
      </c>
      <c r="G136" s="11">
        <v>4284095.8600000003</v>
      </c>
      <c r="H136" s="11">
        <v>0</v>
      </c>
      <c r="I136" s="11">
        <v>0</v>
      </c>
    </row>
    <row r="137" spans="1:9" ht="26.4" x14ac:dyDescent="0.3">
      <c r="A137" s="141" t="s">
        <v>73</v>
      </c>
      <c r="B137" s="142"/>
      <c r="C137" s="143"/>
      <c r="D137" s="59" t="s">
        <v>158</v>
      </c>
      <c r="E137" s="10">
        <v>378970.47</v>
      </c>
      <c r="F137" s="11">
        <v>3477893.81</v>
      </c>
      <c r="G137" s="11">
        <v>4284096</v>
      </c>
      <c r="H137" s="11">
        <v>0</v>
      </c>
      <c r="I137" s="11">
        <v>0</v>
      </c>
    </row>
    <row r="138" spans="1:9" x14ac:dyDescent="0.3">
      <c r="A138" s="144">
        <v>3</v>
      </c>
      <c r="B138" s="145"/>
      <c r="C138" s="146"/>
      <c r="D138" s="61" t="s">
        <v>24</v>
      </c>
      <c r="E138" s="10">
        <v>369636.74</v>
      </c>
      <c r="F138" s="11">
        <v>3188671.43</v>
      </c>
      <c r="G138" s="11">
        <v>3175790.3</v>
      </c>
      <c r="H138" s="11">
        <v>0</v>
      </c>
      <c r="I138" s="11">
        <v>0</v>
      </c>
    </row>
    <row r="139" spans="1:9" x14ac:dyDescent="0.3">
      <c r="A139" s="135">
        <v>31</v>
      </c>
      <c r="B139" s="136"/>
      <c r="C139" s="137"/>
      <c r="D139" s="61" t="s">
        <v>25</v>
      </c>
      <c r="E139" s="10">
        <v>91713.27</v>
      </c>
      <c r="F139" s="11">
        <v>181923.15</v>
      </c>
      <c r="G139" s="11">
        <v>181923.15</v>
      </c>
      <c r="H139" s="11">
        <v>0</v>
      </c>
      <c r="I139" s="11">
        <v>0</v>
      </c>
    </row>
    <row r="140" spans="1:9" x14ac:dyDescent="0.3">
      <c r="A140" s="135">
        <v>32</v>
      </c>
      <c r="B140" s="136"/>
      <c r="C140" s="137"/>
      <c r="D140" s="61" t="s">
        <v>37</v>
      </c>
      <c r="E140" s="10">
        <v>146504.35</v>
      </c>
      <c r="F140" s="11">
        <v>2029655.47</v>
      </c>
      <c r="G140" s="11">
        <v>2019694.24</v>
      </c>
      <c r="H140" s="11">
        <v>0</v>
      </c>
      <c r="I140" s="11">
        <v>0</v>
      </c>
    </row>
    <row r="141" spans="1:9" x14ac:dyDescent="0.3">
      <c r="A141" s="62">
        <v>34</v>
      </c>
      <c r="B141" s="63"/>
      <c r="C141" s="64"/>
      <c r="D141" s="61" t="s">
        <v>64</v>
      </c>
      <c r="E141" s="10">
        <v>189.93</v>
      </c>
      <c r="F141" s="11">
        <v>265.45</v>
      </c>
      <c r="G141" s="11">
        <v>265.45</v>
      </c>
      <c r="H141" s="11">
        <v>0</v>
      </c>
      <c r="I141" s="11">
        <v>0</v>
      </c>
    </row>
    <row r="142" spans="1:9" x14ac:dyDescent="0.3">
      <c r="A142" s="62">
        <v>35</v>
      </c>
      <c r="B142" s="63"/>
      <c r="C142" s="64"/>
      <c r="D142" s="61" t="s">
        <v>102</v>
      </c>
      <c r="E142" s="10">
        <v>76794.720000000001</v>
      </c>
      <c r="F142" s="11">
        <v>583532.29</v>
      </c>
      <c r="G142" s="11">
        <v>583532.29</v>
      </c>
      <c r="H142" s="11">
        <v>0</v>
      </c>
      <c r="I142" s="11">
        <v>0</v>
      </c>
    </row>
    <row r="143" spans="1:9" ht="26.4" x14ac:dyDescent="0.3">
      <c r="A143" s="62">
        <v>36</v>
      </c>
      <c r="B143" s="63"/>
      <c r="C143" s="64"/>
      <c r="D143" s="61" t="s">
        <v>101</v>
      </c>
      <c r="E143" s="10">
        <v>54434.47</v>
      </c>
      <c r="F143" s="11">
        <v>390640.62</v>
      </c>
      <c r="G143" s="11">
        <v>387720.72</v>
      </c>
      <c r="H143" s="11">
        <v>0</v>
      </c>
      <c r="I143" s="11">
        <v>0</v>
      </c>
    </row>
    <row r="144" spans="1:9" x14ac:dyDescent="0.3">
      <c r="A144" s="69">
        <v>38</v>
      </c>
      <c r="B144" s="70"/>
      <c r="C144" s="71"/>
      <c r="D144" s="75" t="s">
        <v>134</v>
      </c>
      <c r="E144" s="10">
        <v>0</v>
      </c>
      <c r="F144" s="11">
        <v>2654.46</v>
      </c>
      <c r="G144" s="11">
        <v>2654.46</v>
      </c>
      <c r="H144" s="11">
        <v>0</v>
      </c>
      <c r="I144" s="11">
        <v>0</v>
      </c>
    </row>
    <row r="145" spans="1:9" ht="26.4" x14ac:dyDescent="0.3">
      <c r="A145" s="144">
        <v>4</v>
      </c>
      <c r="B145" s="145"/>
      <c r="C145" s="146"/>
      <c r="D145" s="61" t="s">
        <v>26</v>
      </c>
      <c r="E145" s="10">
        <v>9333.73</v>
      </c>
      <c r="F145" s="11">
        <v>289222.38</v>
      </c>
      <c r="G145" s="11">
        <v>1108305.56</v>
      </c>
      <c r="H145" s="11">
        <v>0</v>
      </c>
      <c r="I145" s="11">
        <v>0</v>
      </c>
    </row>
    <row r="146" spans="1:9" ht="26.4" x14ac:dyDescent="0.3">
      <c r="A146" s="135">
        <v>42</v>
      </c>
      <c r="B146" s="136"/>
      <c r="C146" s="137"/>
      <c r="D146" s="61" t="s">
        <v>55</v>
      </c>
      <c r="E146" s="10">
        <v>9333.73</v>
      </c>
      <c r="F146" s="11">
        <v>289222.38</v>
      </c>
      <c r="G146" s="11">
        <v>1108305.56</v>
      </c>
      <c r="H146" s="11">
        <v>0</v>
      </c>
      <c r="I146" s="11">
        <v>0</v>
      </c>
    </row>
    <row r="147" spans="1:9" x14ac:dyDescent="0.3">
      <c r="A147" s="138">
        <v>9108</v>
      </c>
      <c r="B147" s="139"/>
      <c r="C147" s="140"/>
      <c r="D147" s="58" t="s">
        <v>106</v>
      </c>
      <c r="E147" s="10">
        <v>10089.530000000001</v>
      </c>
      <c r="F147" s="11">
        <v>22210.91</v>
      </c>
      <c r="G147" s="11">
        <v>0</v>
      </c>
      <c r="H147" s="11">
        <v>0</v>
      </c>
      <c r="I147" s="11">
        <v>0</v>
      </c>
    </row>
    <row r="148" spans="1:9" x14ac:dyDescent="0.3">
      <c r="A148" s="81"/>
      <c r="B148" s="82"/>
      <c r="C148" s="83"/>
      <c r="D148" s="76" t="s">
        <v>167</v>
      </c>
      <c r="E148" s="10"/>
      <c r="F148" s="11"/>
      <c r="G148" s="11"/>
      <c r="H148" s="11"/>
      <c r="I148" s="11"/>
    </row>
    <row r="149" spans="1:9" ht="26.4" x14ac:dyDescent="0.3">
      <c r="A149" s="138" t="s">
        <v>107</v>
      </c>
      <c r="B149" s="139"/>
      <c r="C149" s="140"/>
      <c r="D149" s="58" t="s">
        <v>108</v>
      </c>
      <c r="E149" s="10">
        <v>10089.530000000001</v>
      </c>
      <c r="F149" s="11">
        <v>22210.91</v>
      </c>
      <c r="G149" s="11">
        <v>0</v>
      </c>
      <c r="H149" s="11">
        <v>0</v>
      </c>
      <c r="I149" s="11">
        <v>0</v>
      </c>
    </row>
    <row r="150" spans="1:9" ht="26.4" customHeight="1" x14ac:dyDescent="0.3">
      <c r="A150" s="141" t="s">
        <v>97</v>
      </c>
      <c r="B150" s="142"/>
      <c r="C150" s="143"/>
      <c r="D150" s="59" t="s">
        <v>155</v>
      </c>
      <c r="E150" s="10">
        <v>5945.65</v>
      </c>
      <c r="F150" s="11">
        <v>6260</v>
      </c>
      <c r="G150" s="11">
        <v>0</v>
      </c>
      <c r="H150" s="11">
        <v>0</v>
      </c>
      <c r="I150" s="11">
        <v>0</v>
      </c>
    </row>
    <row r="151" spans="1:9" x14ac:dyDescent="0.3">
      <c r="A151" s="144">
        <v>3</v>
      </c>
      <c r="B151" s="145"/>
      <c r="C151" s="146"/>
      <c r="D151" s="61" t="s">
        <v>24</v>
      </c>
      <c r="E151" s="10">
        <v>5945.65</v>
      </c>
      <c r="F151" s="11">
        <v>6260</v>
      </c>
      <c r="G151" s="11">
        <v>0</v>
      </c>
      <c r="H151" s="11">
        <v>0</v>
      </c>
      <c r="I151" s="11">
        <v>0</v>
      </c>
    </row>
    <row r="152" spans="1:9" x14ac:dyDescent="0.3">
      <c r="A152" s="135">
        <v>31</v>
      </c>
      <c r="B152" s="136"/>
      <c r="C152" s="137"/>
      <c r="D152" s="61" t="s">
        <v>25</v>
      </c>
      <c r="E152" s="10">
        <v>5737.36</v>
      </c>
      <c r="F152" s="11">
        <v>6012.21</v>
      </c>
      <c r="G152" s="11">
        <v>0</v>
      </c>
      <c r="H152" s="11">
        <v>0</v>
      </c>
      <c r="I152" s="11">
        <v>0</v>
      </c>
    </row>
    <row r="153" spans="1:9" x14ac:dyDescent="0.3">
      <c r="A153" s="135">
        <v>32</v>
      </c>
      <c r="B153" s="136"/>
      <c r="C153" s="137"/>
      <c r="D153" s="61" t="s">
        <v>37</v>
      </c>
      <c r="E153" s="10">
        <v>208.28</v>
      </c>
      <c r="F153" s="11">
        <v>247.92</v>
      </c>
      <c r="G153" s="11">
        <v>0</v>
      </c>
      <c r="H153" s="11">
        <v>0</v>
      </c>
      <c r="I153" s="11">
        <v>0</v>
      </c>
    </row>
    <row r="154" spans="1:9" ht="26.4" customHeight="1" x14ac:dyDescent="0.3">
      <c r="A154" s="141" t="s">
        <v>73</v>
      </c>
      <c r="B154" s="142"/>
      <c r="C154" s="143"/>
      <c r="D154" s="59" t="s">
        <v>157</v>
      </c>
      <c r="E154" s="10">
        <v>4043.89</v>
      </c>
      <c r="F154" s="11">
        <v>15950.89</v>
      </c>
      <c r="G154" s="11">
        <v>0</v>
      </c>
      <c r="H154" s="11">
        <v>0</v>
      </c>
      <c r="I154" s="11">
        <v>0</v>
      </c>
    </row>
    <row r="155" spans="1:9" ht="14.25" customHeight="1" x14ac:dyDescent="0.3">
      <c r="A155" s="144">
        <v>3</v>
      </c>
      <c r="B155" s="145"/>
      <c r="C155" s="146"/>
      <c r="D155" s="61" t="s">
        <v>24</v>
      </c>
      <c r="E155" s="10">
        <v>4043.89</v>
      </c>
      <c r="F155" s="11">
        <v>15951</v>
      </c>
      <c r="G155" s="11">
        <v>0</v>
      </c>
      <c r="H155" s="11">
        <v>0</v>
      </c>
      <c r="I155" s="11">
        <v>0</v>
      </c>
    </row>
    <row r="156" spans="1:9" ht="15" customHeight="1" x14ac:dyDescent="0.3">
      <c r="A156" s="135">
        <v>31</v>
      </c>
      <c r="B156" s="136"/>
      <c r="C156" s="137"/>
      <c r="D156" s="61" t="s">
        <v>25</v>
      </c>
      <c r="E156" s="10">
        <v>4020.48</v>
      </c>
      <c r="F156" s="11">
        <v>15319.26</v>
      </c>
      <c r="G156" s="11">
        <v>0</v>
      </c>
      <c r="H156" s="11">
        <v>0</v>
      </c>
      <c r="I156" s="11">
        <v>0</v>
      </c>
    </row>
    <row r="157" spans="1:9" x14ac:dyDescent="0.3">
      <c r="A157" s="135">
        <v>32</v>
      </c>
      <c r="B157" s="136"/>
      <c r="C157" s="137"/>
      <c r="D157" s="61" t="s">
        <v>37</v>
      </c>
      <c r="E157" s="10">
        <v>123.41</v>
      </c>
      <c r="F157" s="11">
        <v>632.62</v>
      </c>
      <c r="G157" s="11">
        <v>0</v>
      </c>
      <c r="H157" s="11">
        <v>0</v>
      </c>
      <c r="I157" s="11">
        <v>0</v>
      </c>
    </row>
    <row r="158" spans="1:9" x14ac:dyDescent="0.3">
      <c r="A158" s="138">
        <v>9211</v>
      </c>
      <c r="B158" s="139"/>
      <c r="C158" s="140"/>
      <c r="D158" s="83" t="s">
        <v>160</v>
      </c>
      <c r="E158" s="10">
        <v>0</v>
      </c>
      <c r="F158" s="11">
        <v>0</v>
      </c>
      <c r="G158" s="11">
        <v>25087</v>
      </c>
      <c r="H158" s="11">
        <v>0</v>
      </c>
      <c r="I158" s="12"/>
    </row>
    <row r="159" spans="1:9" x14ac:dyDescent="0.3">
      <c r="A159" s="81"/>
      <c r="B159" s="82"/>
      <c r="C159" s="83"/>
      <c r="D159" s="76" t="s">
        <v>167</v>
      </c>
      <c r="E159" s="10"/>
      <c r="F159" s="11"/>
      <c r="G159" s="11"/>
      <c r="H159" s="11"/>
      <c r="I159" s="12"/>
    </row>
    <row r="160" spans="1:9" ht="26.4" x14ac:dyDescent="0.3">
      <c r="A160" s="138" t="s">
        <v>161</v>
      </c>
      <c r="B160" s="139"/>
      <c r="C160" s="140"/>
      <c r="D160" s="83" t="s">
        <v>162</v>
      </c>
      <c r="E160" s="10">
        <v>0</v>
      </c>
      <c r="F160" s="11">
        <v>0</v>
      </c>
      <c r="G160" s="11">
        <v>25086.99</v>
      </c>
      <c r="H160" s="11">
        <v>0</v>
      </c>
      <c r="I160" s="12"/>
    </row>
    <row r="161" spans="1:9" ht="26.4" customHeight="1" x14ac:dyDescent="0.3">
      <c r="A161" s="141" t="s">
        <v>97</v>
      </c>
      <c r="B161" s="142"/>
      <c r="C161" s="143"/>
      <c r="D161" s="80" t="s">
        <v>155</v>
      </c>
      <c r="E161" s="10">
        <v>0</v>
      </c>
      <c r="F161" s="11">
        <v>0</v>
      </c>
      <c r="G161" s="11">
        <v>5013</v>
      </c>
      <c r="H161" s="11">
        <v>0</v>
      </c>
      <c r="I161" s="12"/>
    </row>
    <row r="162" spans="1:9" x14ac:dyDescent="0.3">
      <c r="A162" s="144">
        <v>3</v>
      </c>
      <c r="B162" s="145"/>
      <c r="C162" s="146"/>
      <c r="D162" s="76" t="s">
        <v>24</v>
      </c>
      <c r="E162" s="10">
        <v>0</v>
      </c>
      <c r="F162" s="11">
        <v>0</v>
      </c>
      <c r="G162" s="11">
        <v>5013</v>
      </c>
      <c r="H162" s="11">
        <v>0</v>
      </c>
      <c r="I162" s="12"/>
    </row>
    <row r="163" spans="1:9" x14ac:dyDescent="0.3">
      <c r="A163" s="135">
        <v>31</v>
      </c>
      <c r="B163" s="136"/>
      <c r="C163" s="137"/>
      <c r="D163" s="76" t="s">
        <v>25</v>
      </c>
      <c r="E163" s="10">
        <v>0</v>
      </c>
      <c r="F163" s="11">
        <v>0</v>
      </c>
      <c r="G163" s="11">
        <v>4711.2299999999996</v>
      </c>
      <c r="H163" s="11">
        <v>0</v>
      </c>
      <c r="I163" s="12"/>
    </row>
    <row r="164" spans="1:9" x14ac:dyDescent="0.3">
      <c r="A164" s="135">
        <v>32</v>
      </c>
      <c r="B164" s="136"/>
      <c r="C164" s="137"/>
      <c r="D164" s="76" t="s">
        <v>37</v>
      </c>
      <c r="E164" s="10">
        <v>0</v>
      </c>
      <c r="F164" s="11">
        <v>0</v>
      </c>
      <c r="G164" s="11">
        <v>301.77</v>
      </c>
      <c r="H164" s="11">
        <v>0</v>
      </c>
      <c r="I164" s="12"/>
    </row>
    <row r="165" spans="1:9" ht="14.4" customHeight="1" x14ac:dyDescent="0.3">
      <c r="A165" s="141" t="s">
        <v>73</v>
      </c>
      <c r="B165" s="142"/>
      <c r="C165" s="143"/>
      <c r="D165" s="80" t="s">
        <v>157</v>
      </c>
      <c r="E165" s="10">
        <v>0</v>
      </c>
      <c r="F165" s="11">
        <v>0</v>
      </c>
      <c r="G165" s="11">
        <v>20073.990000000002</v>
      </c>
      <c r="H165" s="11">
        <v>0</v>
      </c>
      <c r="I165" s="12"/>
    </row>
    <row r="166" spans="1:9" x14ac:dyDescent="0.3">
      <c r="A166" s="144">
        <v>3</v>
      </c>
      <c r="B166" s="145"/>
      <c r="C166" s="146"/>
      <c r="D166" s="76" t="s">
        <v>24</v>
      </c>
      <c r="E166" s="10">
        <v>0</v>
      </c>
      <c r="F166" s="11">
        <v>0</v>
      </c>
      <c r="G166" s="11">
        <v>20073.990000000002</v>
      </c>
      <c r="H166" s="11">
        <v>0</v>
      </c>
      <c r="I166" s="12"/>
    </row>
    <row r="167" spans="1:9" x14ac:dyDescent="0.3">
      <c r="A167" s="135">
        <v>31</v>
      </c>
      <c r="B167" s="136"/>
      <c r="C167" s="137"/>
      <c r="D167" s="76" t="s">
        <v>25</v>
      </c>
      <c r="E167" s="10">
        <v>0</v>
      </c>
      <c r="F167" s="11">
        <v>0</v>
      </c>
      <c r="G167" s="11">
        <v>18884.5</v>
      </c>
      <c r="H167" s="11">
        <v>0</v>
      </c>
      <c r="I167" s="12"/>
    </row>
    <row r="168" spans="1:9" x14ac:dyDescent="0.3">
      <c r="A168" s="135">
        <v>32</v>
      </c>
      <c r="B168" s="136"/>
      <c r="C168" s="137"/>
      <c r="D168" s="76" t="s">
        <v>37</v>
      </c>
      <c r="E168" s="10">
        <v>0</v>
      </c>
      <c r="F168" s="11">
        <v>0</v>
      </c>
      <c r="G168" s="11">
        <v>1189.49</v>
      </c>
      <c r="H168" s="11">
        <v>0</v>
      </c>
      <c r="I168" s="12"/>
    </row>
    <row r="169" spans="1:9" x14ac:dyDescent="0.3">
      <c r="A169" s="135"/>
      <c r="B169" s="136"/>
      <c r="C169" s="137"/>
      <c r="D169" s="33"/>
      <c r="E169" s="10"/>
      <c r="F169" s="11"/>
      <c r="G169" s="11"/>
      <c r="H169" s="11"/>
      <c r="I169" s="12"/>
    </row>
    <row r="170" spans="1:9" ht="15" customHeight="1" x14ac:dyDescent="0.3">
      <c r="A170" s="141"/>
      <c r="B170" s="142"/>
      <c r="C170" s="143"/>
      <c r="D170" s="50" t="s">
        <v>109</v>
      </c>
      <c r="E170" s="10">
        <v>2722829.02</v>
      </c>
      <c r="F170" s="11">
        <v>6935885.1100000003</v>
      </c>
      <c r="G170" s="11">
        <v>10294013.58</v>
      </c>
      <c r="H170" s="11">
        <v>2955365.85</v>
      </c>
      <c r="I170" s="12">
        <v>2955365.85</v>
      </c>
    </row>
    <row r="171" spans="1:9" x14ac:dyDescent="0.3">
      <c r="A171" s="144"/>
      <c r="B171" s="145"/>
      <c r="C171" s="146"/>
      <c r="D171" s="59" t="s">
        <v>110</v>
      </c>
      <c r="E171" s="10">
        <v>0</v>
      </c>
      <c r="F171" s="11"/>
      <c r="G171" s="11"/>
      <c r="H171" s="11"/>
      <c r="I171" s="12"/>
    </row>
    <row r="172" spans="1:9" x14ac:dyDescent="0.3">
      <c r="A172" s="135"/>
      <c r="B172" s="136"/>
      <c r="C172" s="137"/>
      <c r="D172" s="59" t="s">
        <v>111</v>
      </c>
      <c r="E172" s="10">
        <v>65839.210000000006</v>
      </c>
      <c r="F172" s="11">
        <v>272725</v>
      </c>
      <c r="G172" s="11">
        <v>94652</v>
      </c>
      <c r="H172" s="11"/>
      <c r="I172" s="12"/>
    </row>
    <row r="174" spans="1:9" x14ac:dyDescent="0.3">
      <c r="A174" t="s">
        <v>187</v>
      </c>
      <c r="H174" t="s">
        <v>183</v>
      </c>
    </row>
    <row r="175" spans="1:9" x14ac:dyDescent="0.3">
      <c r="A175" t="s">
        <v>188</v>
      </c>
      <c r="H175" t="s">
        <v>184</v>
      </c>
    </row>
    <row r="176" spans="1:9" x14ac:dyDescent="0.3">
      <c r="A176" t="s">
        <v>189</v>
      </c>
    </row>
  </sheetData>
  <mergeCells count="133">
    <mergeCell ref="A46:C46"/>
    <mergeCell ref="A47:C47"/>
    <mergeCell ref="A48:C48"/>
    <mergeCell ref="A49:C49"/>
    <mergeCell ref="A63:C63"/>
    <mergeCell ref="A64:C64"/>
    <mergeCell ref="A65:C65"/>
    <mergeCell ref="A66:C66"/>
    <mergeCell ref="A80:C80"/>
    <mergeCell ref="A51:C51"/>
    <mergeCell ref="A52:C52"/>
    <mergeCell ref="A53:C53"/>
    <mergeCell ref="A55:C55"/>
    <mergeCell ref="A75:C75"/>
    <mergeCell ref="A76:C76"/>
    <mergeCell ref="A153:C153"/>
    <mergeCell ref="A147:C147"/>
    <mergeCell ref="A149:C149"/>
    <mergeCell ref="A150:C150"/>
    <mergeCell ref="A151:C151"/>
    <mergeCell ref="A152:C152"/>
    <mergeCell ref="A138:C138"/>
    <mergeCell ref="A139:C139"/>
    <mergeCell ref="A140:C140"/>
    <mergeCell ref="A145:C145"/>
    <mergeCell ref="A146:C146"/>
    <mergeCell ref="A123:C123"/>
    <mergeCell ref="A124:C124"/>
    <mergeCell ref="A131:C131"/>
    <mergeCell ref="A132:C132"/>
    <mergeCell ref="A134:C134"/>
    <mergeCell ref="A136:C136"/>
    <mergeCell ref="A137:C137"/>
    <mergeCell ref="A128:C128"/>
    <mergeCell ref="A130:C130"/>
    <mergeCell ref="A125:C125"/>
    <mergeCell ref="A126:C126"/>
    <mergeCell ref="A127:C127"/>
    <mergeCell ref="A118:C118"/>
    <mergeCell ref="A119:C119"/>
    <mergeCell ref="A113:C113"/>
    <mergeCell ref="A114:C114"/>
    <mergeCell ref="A115:C115"/>
    <mergeCell ref="A116:C116"/>
    <mergeCell ref="A117:C117"/>
    <mergeCell ref="A121:C121"/>
    <mergeCell ref="A122:C122"/>
    <mergeCell ref="A106:C106"/>
    <mergeCell ref="A108:C108"/>
    <mergeCell ref="A109:C109"/>
    <mergeCell ref="A110:C110"/>
    <mergeCell ref="A111:C111"/>
    <mergeCell ref="A100:C100"/>
    <mergeCell ref="A102:C102"/>
    <mergeCell ref="A103:C103"/>
    <mergeCell ref="A104:C104"/>
    <mergeCell ref="A105:C105"/>
    <mergeCell ref="A94:C94"/>
    <mergeCell ref="A96:C96"/>
    <mergeCell ref="A97:C97"/>
    <mergeCell ref="A98:C98"/>
    <mergeCell ref="A99:C99"/>
    <mergeCell ref="A88:C88"/>
    <mergeCell ref="A90:C90"/>
    <mergeCell ref="A91:C91"/>
    <mergeCell ref="A92:C92"/>
    <mergeCell ref="A93:C93"/>
    <mergeCell ref="A85:C85"/>
    <mergeCell ref="A86:C86"/>
    <mergeCell ref="A87:C87"/>
    <mergeCell ref="A69:C69"/>
    <mergeCell ref="A70:C70"/>
    <mergeCell ref="A71:C71"/>
    <mergeCell ref="A73:C73"/>
    <mergeCell ref="A74:C74"/>
    <mergeCell ref="A81:C81"/>
    <mergeCell ref="A82:C82"/>
    <mergeCell ref="A83:C83"/>
    <mergeCell ref="A26:C26"/>
    <mergeCell ref="A44:C44"/>
    <mergeCell ref="A7:C7"/>
    <mergeCell ref="A9:C9"/>
    <mergeCell ref="A1:I1"/>
    <mergeCell ref="A3:I3"/>
    <mergeCell ref="A5:C5"/>
    <mergeCell ref="A10:C10"/>
    <mergeCell ref="A11:C11"/>
    <mergeCell ref="A12:C12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35:C35"/>
    <mergeCell ref="A36:C36"/>
    <mergeCell ref="A171:C171"/>
    <mergeCell ref="A172:C172"/>
    <mergeCell ref="A154:C154"/>
    <mergeCell ref="A155:C155"/>
    <mergeCell ref="A156:C156"/>
    <mergeCell ref="A157:C157"/>
    <mergeCell ref="A170:C170"/>
    <mergeCell ref="A27:C27"/>
    <mergeCell ref="A28:C28"/>
    <mergeCell ref="A29:C29"/>
    <mergeCell ref="A30:C30"/>
    <mergeCell ref="A31:C31"/>
    <mergeCell ref="A42:C42"/>
    <mergeCell ref="A34:C34"/>
    <mergeCell ref="A38:C38"/>
    <mergeCell ref="A39:C39"/>
    <mergeCell ref="A40:C40"/>
    <mergeCell ref="A41:C41"/>
    <mergeCell ref="A169:C169"/>
    <mergeCell ref="A58:C58"/>
    <mergeCell ref="A59:C59"/>
    <mergeCell ref="A60:C60"/>
    <mergeCell ref="A61:C61"/>
    <mergeCell ref="A68:C68"/>
    <mergeCell ref="A168:C168"/>
    <mergeCell ref="A158:C158"/>
    <mergeCell ref="A160:C160"/>
    <mergeCell ref="A161:C161"/>
    <mergeCell ref="A162:C162"/>
    <mergeCell ref="A163:C163"/>
    <mergeCell ref="A164:C164"/>
    <mergeCell ref="A165:C165"/>
    <mergeCell ref="A166:C166"/>
    <mergeCell ref="A167:C167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SAŽETAK-KN</vt:lpstr>
      <vt:lpstr>SAŽETAK-EUR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2022-12-23T10:42:37Z</cp:lastPrinted>
  <dcterms:created xsi:type="dcterms:W3CDTF">2022-08-12T12:51:27Z</dcterms:created>
  <dcterms:modified xsi:type="dcterms:W3CDTF">2022-12-23T10:45:32Z</dcterms:modified>
</cp:coreProperties>
</file>